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E:\Homepage\homepage_schach\bezirk\kreisklasse\2024-2025\"/>
    </mc:Choice>
  </mc:AlternateContent>
  <xr:revisionPtr revIDLastSave="0" documentId="13_ncr:1_{53E23244-E038-430C-8A0C-FA1E74DEB6B2}" xr6:coauthVersionLast="47" xr6:coauthVersionMax="47" xr10:uidLastSave="{00000000-0000-0000-0000-000000000000}"/>
  <bookViews>
    <workbookView xWindow="-120" yWindow="-120" windowWidth="29040" windowHeight="15840" xr2:uid="{EE55EE78-E577-4C89-BF0F-1A49E6DC913B}"/>
  </bookViews>
  <sheets>
    <sheet name="Kreisklasse 2425-TeilRang-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" i="1" l="1"/>
  <c r="M2" i="1"/>
  <c r="M4" i="1"/>
  <c r="M5" i="1"/>
  <c r="M7" i="1"/>
  <c r="M8" i="1"/>
  <c r="M6" i="1"/>
  <c r="M9" i="1"/>
  <c r="M11" i="1"/>
  <c r="M10" i="1"/>
  <c r="M12" i="1"/>
  <c r="M14" i="1"/>
  <c r="M13" i="1"/>
  <c r="M18" i="1"/>
  <c r="M17" i="1"/>
  <c r="M16" i="1"/>
  <c r="M15" i="1"/>
  <c r="M19" i="1"/>
  <c r="M21" i="1"/>
  <c r="M20" i="1"/>
  <c r="M22" i="1"/>
  <c r="M23" i="1"/>
  <c r="M24" i="1"/>
  <c r="M25" i="1"/>
  <c r="M34" i="1"/>
  <c r="M32" i="1"/>
  <c r="M27" i="1"/>
  <c r="M31" i="1"/>
  <c r="M33" i="1"/>
  <c r="M26" i="1"/>
  <c r="M35" i="1"/>
  <c r="M36" i="1"/>
  <c r="M28" i="1"/>
  <c r="M29" i="1"/>
  <c r="M30" i="1"/>
  <c r="M38" i="1"/>
  <c r="M37" i="1"/>
  <c r="M39" i="1"/>
  <c r="G40" i="1"/>
  <c r="H40" i="1"/>
  <c r="I40" i="1"/>
  <c r="J40" i="1"/>
  <c r="K40" i="1"/>
  <c r="K41" i="1" s="1"/>
  <c r="L40" i="1"/>
  <c r="F40" i="1"/>
  <c r="C40" i="1"/>
</calcChain>
</file>

<file path=xl/sharedStrings.xml><?xml version="1.0" encoding="utf-8"?>
<sst xmlns="http://schemas.openxmlformats.org/spreadsheetml/2006/main" count="91" uniqueCount="56">
  <si>
    <t>W</t>
  </si>
  <si>
    <t>Platz</t>
  </si>
  <si>
    <t>Name</t>
  </si>
  <si>
    <t>DWZ</t>
  </si>
  <si>
    <t>Mannschaft</t>
  </si>
  <si>
    <t>G</t>
  </si>
  <si>
    <t>S</t>
  </si>
  <si>
    <t>R</t>
  </si>
  <si>
    <t>V</t>
  </si>
  <si>
    <t>+</t>
  </si>
  <si>
    <t>-</t>
  </si>
  <si>
    <t>Punkte</t>
  </si>
  <si>
    <t>%</t>
  </si>
  <si>
    <t>RaLst</t>
  </si>
  <si>
    <t>SK Gronau 2</t>
  </si>
  <si>
    <t>Milchreit, Oliver</t>
  </si>
  <si>
    <t>Klose, Benjamin</t>
  </si>
  <si>
    <t>Hempel, Bernd</t>
  </si>
  <si>
    <t>Rist, Max Jannik</t>
  </si>
  <si>
    <t>Lorenz, Jakob</t>
  </si>
  <si>
    <t>Fox, Dietmar, Dr.</t>
  </si>
  <si>
    <t>Elborg, Klaus</t>
  </si>
  <si>
    <t>SK Duderstadt 2</t>
  </si>
  <si>
    <t>Kopitz, Tom</t>
  </si>
  <si>
    <t>SK Goslar 3</t>
  </si>
  <si>
    <t>Tölke, Bastian</t>
  </si>
  <si>
    <t>SC Tempo Göttingen 3</t>
  </si>
  <si>
    <t>Drygala, Torsten</t>
  </si>
  <si>
    <t>Schiering, Justus</t>
  </si>
  <si>
    <t>Drygala, Imke</t>
  </si>
  <si>
    <t>Perleberg, Jan Simon</t>
  </si>
  <si>
    <t>Dietrich, Etienne</t>
  </si>
  <si>
    <t>Sonnenberg, André</t>
  </si>
  <si>
    <t>Grunewald, Stephan</t>
  </si>
  <si>
    <t>Schmäring, Noa</t>
  </si>
  <si>
    <t>Lichtetenberg, Jasper</t>
  </si>
  <si>
    <t>Lindheim, Manfred</t>
  </si>
  <si>
    <t>Alali, Ali</t>
  </si>
  <si>
    <t>Woltering, Malte</t>
  </si>
  <si>
    <t>Alnami, Salaheddin</t>
  </si>
  <si>
    <t>Laimina, Malik</t>
  </si>
  <si>
    <t>Schopferer, Levi</t>
  </si>
  <si>
    <t>Schiering, Jörg</t>
  </si>
  <si>
    <t>Weiß, Leo</t>
  </si>
  <si>
    <t>Meuser, Finn</t>
  </si>
  <si>
    <t>Rudolph, Simon</t>
  </si>
  <si>
    <t>Röner, Tristan</t>
  </si>
  <si>
    <t>Rammo, Parwar</t>
  </si>
  <si>
    <t>Rudolph, Daniel</t>
  </si>
  <si>
    <t>Echterling, Luca</t>
  </si>
  <si>
    <t>Schnath, Felix</t>
  </si>
  <si>
    <t>Stuhler, Simon</t>
  </si>
  <si>
    <t>Mac, Tim</t>
  </si>
  <si>
    <t>Molke, Benjamin</t>
  </si>
  <si>
    <t>Molke, Felix</t>
  </si>
  <si>
    <t>Lobing, Maris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</si>
</sst>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A5A5A5"/>
      </patternFill>
    </fill>
  </fills>
  <borders count="1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4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3" fillId="8" borderId="1" applyNumberFormat="0" applyAlignment="0" applyProtection="0"/>
    <xf numFmtId="0" fontId="4" fillId="8" borderId="2" applyNumberFormat="0" applyAlignment="0" applyProtection="0"/>
    <xf numFmtId="0" fontId="5" fillId="9" borderId="2" applyNumberFormat="0" applyAlignment="0" applyProtection="0"/>
    <xf numFmtId="0" fontId="6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10" borderId="0" applyNumberFormat="0" applyBorder="0" applyAlignment="0" applyProtection="0"/>
    <xf numFmtId="0" fontId="9" fillId="11" borderId="0" applyNumberFormat="0" applyBorder="0" applyAlignment="0" applyProtection="0"/>
    <xf numFmtId="0" fontId="1" fillId="12" borderId="4" applyNumberFormat="0" applyFont="0" applyAlignment="0" applyProtection="0"/>
    <xf numFmtId="0" fontId="10" fillId="13" borderId="0" applyNumberFormat="0" applyBorder="0" applyAlignment="0" applyProtection="0"/>
    <xf numFmtId="0" fontId="11" fillId="0" borderId="0" applyNumberFormat="0" applyFill="0" applyBorder="0" applyAlignment="0" applyProtection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8" applyNumberFormat="0" applyFill="0" applyAlignment="0" applyProtection="0"/>
    <xf numFmtId="0" fontId="16" fillId="0" borderId="0" applyNumberFormat="0" applyFill="0" applyBorder="0" applyAlignment="0" applyProtection="0"/>
    <xf numFmtId="0" fontId="17" fillId="14" borderId="9" applyNumberFormat="0" applyAlignment="0" applyProtection="0"/>
  </cellStyleXfs>
  <cellXfs count="7">
    <xf numFmtId="0" fontId="0" fillId="0" borderId="0" xfId="0"/>
    <xf numFmtId="0" fontId="18" fillId="0" borderId="10" xfId="0" applyFont="1" applyBorder="1" applyAlignment="1">
      <alignment wrapText="1"/>
    </xf>
    <xf numFmtId="0" fontId="19" fillId="0" borderId="10" xfId="0" applyFont="1" applyBorder="1" applyAlignment="1">
      <alignment horizontal="center" vertical="center" wrapText="1"/>
    </xf>
    <xf numFmtId="0" fontId="18" fillId="0" borderId="0" xfId="0" applyFont="1"/>
    <xf numFmtId="0" fontId="18" fillId="0" borderId="10" xfId="0" applyFont="1" applyBorder="1"/>
    <xf numFmtId="10" fontId="18" fillId="0" borderId="0" xfId="0" applyNumberFormat="1" applyFont="1"/>
    <xf numFmtId="9" fontId="18" fillId="0" borderId="11" xfId="0" applyNumberFormat="1" applyFont="1" applyBorder="1" applyAlignment="1">
      <alignment wrapText="1"/>
    </xf>
  </cellXfs>
  <cellStyles count="24">
    <cellStyle name="Akzent1" xfId="1" builtinId="29" customBuiltin="1"/>
    <cellStyle name="Akzent2" xfId="2" builtinId="33" customBuiltin="1"/>
    <cellStyle name="Akzent3" xfId="3" builtinId="37" customBuiltin="1"/>
    <cellStyle name="Akzent4" xfId="4" builtinId="41" customBuiltin="1"/>
    <cellStyle name="Akzent5" xfId="5" builtinId="45" customBuiltin="1"/>
    <cellStyle name="Akzent6" xfId="6" builtinId="49" customBuiltin="1"/>
    <cellStyle name="Ausgabe" xfId="7" builtinId="21" customBuiltin="1"/>
    <cellStyle name="Berechnung" xfId="8" builtinId="22" customBuiltin="1"/>
    <cellStyle name="Eingabe" xfId="9" builtinId="20" customBuiltin="1"/>
    <cellStyle name="Ergebnis" xfId="10" builtinId="25" customBuiltin="1"/>
    <cellStyle name="Erklärender Text" xfId="11" builtinId="53" customBuiltin="1"/>
    <cellStyle name="Gut" xfId="12" builtinId="26" customBuiltin="1"/>
    <cellStyle name="Neutral" xfId="13" builtinId="28" customBuiltin="1"/>
    <cellStyle name="Notiz" xfId="14" builtinId="10" customBuiltin="1"/>
    <cellStyle name="Schlecht" xfId="15" builtinId="27" customBuiltin="1"/>
    <cellStyle name="Standard" xfId="0" builtinId="0"/>
    <cellStyle name="Überschrift" xfId="16" builtinId="15" customBuiltin="1"/>
    <cellStyle name="Überschrift 1" xfId="17" builtinId="16" customBuiltin="1"/>
    <cellStyle name="Überschrift 2" xfId="18" builtinId="17" customBuiltin="1"/>
    <cellStyle name="Überschrift 3" xfId="19" builtinId="18" customBuiltin="1"/>
    <cellStyle name="Überschrift 4" xfId="20" builtinId="19" customBuiltin="1"/>
    <cellStyle name="Verknüpfte Zelle" xfId="21" builtinId="24" customBuiltin="1"/>
    <cellStyle name="Warnender Text" xfId="22" builtinId="11" customBuiltin="1"/>
    <cellStyle name="Zelle überprüfen" xfId="23" builtinId="23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7A5EDB-A0BE-4386-8113-049EFE10C572}">
  <dimension ref="A1:N41"/>
  <sheetViews>
    <sheetView showGridLines="0" tabSelected="1" workbookViewId="0">
      <selection activeCell="O3" sqref="O3"/>
    </sheetView>
  </sheetViews>
  <sheetFormatPr baseColWidth="10" defaultColWidth="41" defaultRowHeight="14.25" x14ac:dyDescent="0.2"/>
  <cols>
    <col min="1" max="1" width="6" style="3" bestFit="1" customWidth="1"/>
    <col min="2" max="2" width="21.28515625" style="3" bestFit="1" customWidth="1"/>
    <col min="3" max="3" width="3.140625" style="3" bestFit="1" customWidth="1"/>
    <col min="4" max="4" width="5.5703125" style="3" bestFit="1" customWidth="1"/>
    <col min="5" max="5" width="22.5703125" style="3" bestFit="1" customWidth="1"/>
    <col min="6" max="7" width="3.28515625" style="3" bestFit="1" customWidth="1"/>
    <col min="8" max="8" width="2.5703125" style="3" bestFit="1" customWidth="1"/>
    <col min="9" max="10" width="3.28515625" style="3" bestFit="1" customWidth="1"/>
    <col min="11" max="11" width="6.85546875" style="3" bestFit="1" customWidth="1"/>
    <col min="12" max="12" width="8.140625" style="3" bestFit="1" customWidth="1"/>
    <col min="13" max="13" width="6.28515625" style="3" bestFit="1" customWidth="1"/>
    <col min="14" max="14" width="6.85546875" style="3" bestFit="1" customWidth="1"/>
    <col min="15" max="15" width="11.140625" style="3" customWidth="1"/>
    <col min="16" max="16384" width="41" style="3"/>
  </cols>
  <sheetData>
    <row r="1" spans="1:14" ht="15" x14ac:dyDescent="0.2">
      <c r="A1" s="2" t="s">
        <v>1</v>
      </c>
      <c r="B1" s="2" t="s">
        <v>2</v>
      </c>
      <c r="C1" s="2" t="s">
        <v>0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</row>
    <row r="2" spans="1:14" x14ac:dyDescent="0.2">
      <c r="A2" s="1">
        <v>1</v>
      </c>
      <c r="B2" s="1" t="s">
        <v>23</v>
      </c>
      <c r="C2" s="1"/>
      <c r="D2" s="1">
        <v>1219</v>
      </c>
      <c r="E2" s="1" t="s">
        <v>24</v>
      </c>
      <c r="F2" s="1">
        <v>6</v>
      </c>
      <c r="G2" s="1">
        <v>3</v>
      </c>
      <c r="H2" s="1">
        <v>1</v>
      </c>
      <c r="I2" s="1">
        <v>1</v>
      </c>
      <c r="J2" s="1">
        <v>1</v>
      </c>
      <c r="K2" s="1"/>
      <c r="L2" s="1">
        <v>4.5</v>
      </c>
      <c r="M2" s="6">
        <f>L2/F2</f>
        <v>0.75</v>
      </c>
      <c r="N2" s="1">
        <v>1429</v>
      </c>
    </row>
    <row r="3" spans="1:14" x14ac:dyDescent="0.2">
      <c r="A3" s="1">
        <v>2</v>
      </c>
      <c r="B3" s="1" t="s">
        <v>21</v>
      </c>
      <c r="C3" s="1"/>
      <c r="D3" s="1">
        <v>1687</v>
      </c>
      <c r="E3" s="1" t="s">
        <v>22</v>
      </c>
      <c r="F3" s="1">
        <v>6</v>
      </c>
      <c r="G3" s="1">
        <v>3</v>
      </c>
      <c r="H3" s="1">
        <v>1</v>
      </c>
      <c r="I3" s="1">
        <v>1</v>
      </c>
      <c r="J3" s="1">
        <v>1</v>
      </c>
      <c r="K3" s="1"/>
      <c r="L3" s="1">
        <v>4.5</v>
      </c>
      <c r="M3" s="6">
        <f>L3/F3</f>
        <v>0.75</v>
      </c>
      <c r="N3" s="1">
        <v>1221</v>
      </c>
    </row>
    <row r="4" spans="1:14" x14ac:dyDescent="0.2">
      <c r="A4" s="1">
        <v>3</v>
      </c>
      <c r="B4" s="1" t="s">
        <v>25</v>
      </c>
      <c r="C4" s="1"/>
      <c r="D4" s="1"/>
      <c r="E4" s="1" t="s">
        <v>26</v>
      </c>
      <c r="F4" s="1">
        <v>3</v>
      </c>
      <c r="G4" s="1">
        <v>3</v>
      </c>
      <c r="H4" s="1">
        <v>0</v>
      </c>
      <c r="I4" s="1">
        <v>0</v>
      </c>
      <c r="J4" s="1"/>
      <c r="K4" s="1"/>
      <c r="L4" s="1">
        <v>3</v>
      </c>
      <c r="M4" s="6">
        <f>L4/F4</f>
        <v>1</v>
      </c>
      <c r="N4" s="1">
        <v>0</v>
      </c>
    </row>
    <row r="5" spans="1:14" x14ac:dyDescent="0.2">
      <c r="A5" s="1">
        <v>4</v>
      </c>
      <c r="B5" s="1" t="s">
        <v>27</v>
      </c>
      <c r="C5" s="1"/>
      <c r="D5" s="1">
        <v>1376</v>
      </c>
      <c r="E5" s="1" t="s">
        <v>24</v>
      </c>
      <c r="F5" s="1">
        <v>6</v>
      </c>
      <c r="G5" s="1">
        <v>2</v>
      </c>
      <c r="H5" s="1">
        <v>0</v>
      </c>
      <c r="I5" s="1">
        <v>2</v>
      </c>
      <c r="J5" s="1">
        <v>1</v>
      </c>
      <c r="K5" s="1">
        <v>1</v>
      </c>
      <c r="L5" s="1">
        <v>3</v>
      </c>
      <c r="M5" s="6">
        <f>L5/F5</f>
        <v>0.5</v>
      </c>
      <c r="N5" s="1">
        <v>1300</v>
      </c>
    </row>
    <row r="6" spans="1:14" x14ac:dyDescent="0.2">
      <c r="A6" s="1">
        <v>5</v>
      </c>
      <c r="B6" s="1" t="s">
        <v>29</v>
      </c>
      <c r="C6" s="1" t="s">
        <v>0</v>
      </c>
      <c r="D6" s="1">
        <v>1184</v>
      </c>
      <c r="E6" s="1" t="s">
        <v>24</v>
      </c>
      <c r="F6" s="1">
        <v>4</v>
      </c>
      <c r="G6" s="1">
        <v>1</v>
      </c>
      <c r="H6" s="1">
        <v>1</v>
      </c>
      <c r="I6" s="1">
        <v>1</v>
      </c>
      <c r="J6" s="1">
        <v>1</v>
      </c>
      <c r="K6" s="1"/>
      <c r="L6" s="1">
        <v>2.5</v>
      </c>
      <c r="M6" s="6">
        <f>L6/F6</f>
        <v>0.625</v>
      </c>
      <c r="N6" s="1">
        <v>1363</v>
      </c>
    </row>
    <row r="7" spans="1:14" x14ac:dyDescent="0.2">
      <c r="A7" s="1">
        <v>6</v>
      </c>
      <c r="B7" s="1" t="s">
        <v>28</v>
      </c>
      <c r="C7" s="1"/>
      <c r="D7" s="1">
        <v>1029</v>
      </c>
      <c r="E7" s="1" t="s">
        <v>22</v>
      </c>
      <c r="F7" s="1">
        <v>4</v>
      </c>
      <c r="G7" s="1">
        <v>1</v>
      </c>
      <c r="H7" s="1">
        <v>1</v>
      </c>
      <c r="I7" s="1">
        <v>1</v>
      </c>
      <c r="J7" s="1">
        <v>1</v>
      </c>
      <c r="K7" s="1"/>
      <c r="L7" s="1">
        <v>2.5</v>
      </c>
      <c r="M7" s="6">
        <f>L7/F7</f>
        <v>0.625</v>
      </c>
      <c r="N7" s="1">
        <v>995</v>
      </c>
    </row>
    <row r="8" spans="1:14" x14ac:dyDescent="0.2">
      <c r="A8" s="1">
        <v>7</v>
      </c>
      <c r="B8" s="1" t="s">
        <v>17</v>
      </c>
      <c r="C8" s="1"/>
      <c r="D8" s="1">
        <v>999</v>
      </c>
      <c r="E8" s="1" t="s">
        <v>14</v>
      </c>
      <c r="F8" s="1">
        <v>4</v>
      </c>
      <c r="G8" s="1">
        <v>1</v>
      </c>
      <c r="H8" s="1">
        <v>1</v>
      </c>
      <c r="I8" s="1">
        <v>1</v>
      </c>
      <c r="J8" s="1">
        <v>1</v>
      </c>
      <c r="K8" s="1"/>
      <c r="L8" s="1">
        <v>2.5</v>
      </c>
      <c r="M8" s="6">
        <f>L8/F8</f>
        <v>0.625</v>
      </c>
      <c r="N8" s="1">
        <v>944</v>
      </c>
    </row>
    <row r="9" spans="1:14" x14ac:dyDescent="0.2">
      <c r="A9" s="1">
        <v>8</v>
      </c>
      <c r="B9" s="1" t="s">
        <v>30</v>
      </c>
      <c r="C9" s="1"/>
      <c r="D9" s="1"/>
      <c r="E9" s="1" t="s">
        <v>26</v>
      </c>
      <c r="F9" s="1">
        <v>5</v>
      </c>
      <c r="G9" s="1">
        <v>2</v>
      </c>
      <c r="H9" s="1">
        <v>1</v>
      </c>
      <c r="I9" s="1">
        <v>1</v>
      </c>
      <c r="J9" s="1"/>
      <c r="K9" s="1">
        <v>1</v>
      </c>
      <c r="L9" s="1">
        <v>2.5</v>
      </c>
      <c r="M9" s="6">
        <f>L9/F9</f>
        <v>0.5</v>
      </c>
      <c r="N9" s="1">
        <v>0</v>
      </c>
    </row>
    <row r="10" spans="1:14" x14ac:dyDescent="0.2">
      <c r="A10" s="1">
        <v>9</v>
      </c>
      <c r="B10" s="1" t="s">
        <v>32</v>
      </c>
      <c r="C10" s="1"/>
      <c r="D10" s="1">
        <v>1361</v>
      </c>
      <c r="E10" s="1" t="s">
        <v>26</v>
      </c>
      <c r="F10" s="1">
        <v>2</v>
      </c>
      <c r="G10" s="1">
        <v>2</v>
      </c>
      <c r="H10" s="1">
        <v>0</v>
      </c>
      <c r="I10" s="1">
        <v>0</v>
      </c>
      <c r="J10" s="1"/>
      <c r="K10" s="1"/>
      <c r="L10" s="1">
        <v>2</v>
      </c>
      <c r="M10" s="6">
        <f>L10/F10</f>
        <v>1</v>
      </c>
      <c r="N10" s="1">
        <v>2332</v>
      </c>
    </row>
    <row r="11" spans="1:14" x14ac:dyDescent="0.2">
      <c r="A11" s="1">
        <v>10</v>
      </c>
      <c r="B11" s="1" t="s">
        <v>31</v>
      </c>
      <c r="C11" s="1"/>
      <c r="D11" s="1">
        <v>1241</v>
      </c>
      <c r="E11" s="1" t="s">
        <v>22</v>
      </c>
      <c r="F11" s="1">
        <v>2</v>
      </c>
      <c r="G11" s="1">
        <v>2</v>
      </c>
      <c r="H11" s="1">
        <v>0</v>
      </c>
      <c r="I11" s="1">
        <v>0</v>
      </c>
      <c r="J11" s="1"/>
      <c r="K11" s="1"/>
      <c r="L11" s="1">
        <v>2</v>
      </c>
      <c r="M11" s="6">
        <f>L11/F11</f>
        <v>1</v>
      </c>
      <c r="N11" s="1">
        <v>1868</v>
      </c>
    </row>
    <row r="12" spans="1:14" x14ac:dyDescent="0.2">
      <c r="A12" s="1">
        <v>11</v>
      </c>
      <c r="B12" s="1" t="s">
        <v>33</v>
      </c>
      <c r="C12" s="1"/>
      <c r="D12" s="1">
        <v>1442</v>
      </c>
      <c r="E12" s="1" t="s">
        <v>26</v>
      </c>
      <c r="F12" s="1">
        <v>2</v>
      </c>
      <c r="G12" s="1">
        <v>2</v>
      </c>
      <c r="H12" s="1">
        <v>0</v>
      </c>
      <c r="I12" s="1">
        <v>0</v>
      </c>
      <c r="J12" s="1"/>
      <c r="K12" s="1"/>
      <c r="L12" s="1">
        <v>2</v>
      </c>
      <c r="M12" s="6">
        <f>L12/F12</f>
        <v>1</v>
      </c>
      <c r="N12" s="1">
        <v>1590</v>
      </c>
    </row>
    <row r="13" spans="1:14" x14ac:dyDescent="0.2">
      <c r="A13" s="1">
        <v>12</v>
      </c>
      <c r="B13" s="1" t="s">
        <v>35</v>
      </c>
      <c r="C13" s="1"/>
      <c r="D13" s="1"/>
      <c r="E13" s="1" t="s">
        <v>26</v>
      </c>
      <c r="F13" s="1">
        <v>4</v>
      </c>
      <c r="G13" s="1">
        <v>2</v>
      </c>
      <c r="H13" s="1">
        <v>0</v>
      </c>
      <c r="I13" s="1">
        <v>0</v>
      </c>
      <c r="J13" s="1"/>
      <c r="K13" s="1">
        <v>2</v>
      </c>
      <c r="L13" s="1">
        <v>2</v>
      </c>
      <c r="M13" s="6">
        <f>L13/F13</f>
        <v>0.5</v>
      </c>
      <c r="N13" s="1">
        <v>0</v>
      </c>
    </row>
    <row r="14" spans="1:14" x14ac:dyDescent="0.2">
      <c r="A14" s="1">
        <v>13</v>
      </c>
      <c r="B14" s="1" t="s">
        <v>34</v>
      </c>
      <c r="C14" s="1"/>
      <c r="D14" s="1"/>
      <c r="E14" s="1" t="s">
        <v>22</v>
      </c>
      <c r="F14" s="1">
        <v>4</v>
      </c>
      <c r="G14" s="1">
        <v>2</v>
      </c>
      <c r="H14" s="1">
        <v>0</v>
      </c>
      <c r="I14" s="1">
        <v>1</v>
      </c>
      <c r="J14" s="1"/>
      <c r="K14" s="1">
        <v>1</v>
      </c>
      <c r="L14" s="1">
        <v>2</v>
      </c>
      <c r="M14" s="6">
        <f>L14/F14</f>
        <v>0.5</v>
      </c>
      <c r="N14" s="1">
        <v>0</v>
      </c>
    </row>
    <row r="15" spans="1:14" x14ac:dyDescent="0.2">
      <c r="A15" s="1">
        <v>14</v>
      </c>
      <c r="B15" s="1" t="s">
        <v>39</v>
      </c>
      <c r="C15" s="1"/>
      <c r="D15" s="1">
        <v>1935</v>
      </c>
      <c r="E15" s="1" t="s">
        <v>26</v>
      </c>
      <c r="F15" s="1">
        <v>1</v>
      </c>
      <c r="G15" s="1">
        <v>1</v>
      </c>
      <c r="H15" s="1">
        <v>0</v>
      </c>
      <c r="I15" s="1">
        <v>0</v>
      </c>
      <c r="J15" s="1"/>
      <c r="K15" s="1"/>
      <c r="L15" s="1">
        <v>1</v>
      </c>
      <c r="M15" s="6">
        <f>L15/F15</f>
        <v>1</v>
      </c>
      <c r="N15" s="1">
        <v>1984</v>
      </c>
    </row>
    <row r="16" spans="1:14" x14ac:dyDescent="0.2">
      <c r="A16" s="1">
        <v>15</v>
      </c>
      <c r="B16" s="1" t="s">
        <v>38</v>
      </c>
      <c r="C16" s="1"/>
      <c r="D16" s="1">
        <v>1171</v>
      </c>
      <c r="E16" s="1" t="s">
        <v>26</v>
      </c>
      <c r="F16" s="1">
        <v>1</v>
      </c>
      <c r="G16" s="1">
        <v>1</v>
      </c>
      <c r="H16" s="1">
        <v>0</v>
      </c>
      <c r="I16" s="1">
        <v>0</v>
      </c>
      <c r="J16" s="1"/>
      <c r="K16" s="1"/>
      <c r="L16" s="1">
        <v>1</v>
      </c>
      <c r="M16" s="6">
        <f>L16/F16</f>
        <v>1</v>
      </c>
      <c r="N16" s="1">
        <v>1581</v>
      </c>
    </row>
    <row r="17" spans="1:14" x14ac:dyDescent="0.2">
      <c r="A17" s="1">
        <v>16</v>
      </c>
      <c r="B17" s="1" t="s">
        <v>37</v>
      </c>
      <c r="C17" s="1"/>
      <c r="D17" s="1"/>
      <c r="E17" s="1" t="s">
        <v>26</v>
      </c>
      <c r="F17" s="1">
        <v>1</v>
      </c>
      <c r="G17" s="1">
        <v>1</v>
      </c>
      <c r="H17" s="1">
        <v>0</v>
      </c>
      <c r="I17" s="1">
        <v>0</v>
      </c>
      <c r="J17" s="1"/>
      <c r="K17" s="1"/>
      <c r="L17" s="1">
        <v>1</v>
      </c>
      <c r="M17" s="6">
        <f>L17/F17</f>
        <v>1</v>
      </c>
      <c r="N17" s="1">
        <v>0</v>
      </c>
    </row>
    <row r="18" spans="1:14" x14ac:dyDescent="0.2">
      <c r="A18" s="1">
        <v>17</v>
      </c>
      <c r="B18" s="1" t="s">
        <v>36</v>
      </c>
      <c r="C18" s="1"/>
      <c r="D18" s="1">
        <v>1623</v>
      </c>
      <c r="E18" s="1" t="s">
        <v>26</v>
      </c>
      <c r="F18" s="1">
        <v>1</v>
      </c>
      <c r="G18" s="1">
        <v>0</v>
      </c>
      <c r="H18" s="1">
        <v>0</v>
      </c>
      <c r="I18" s="1">
        <v>0</v>
      </c>
      <c r="J18" s="1">
        <v>1</v>
      </c>
      <c r="K18" s="1"/>
      <c r="L18" s="1">
        <v>1</v>
      </c>
      <c r="M18" s="6">
        <f>L18/F18</f>
        <v>1</v>
      </c>
      <c r="N18" s="1">
        <v>0</v>
      </c>
    </row>
    <row r="19" spans="1:14" x14ac:dyDescent="0.2">
      <c r="A19" s="1">
        <v>18</v>
      </c>
      <c r="B19" s="1" t="s">
        <v>40</v>
      </c>
      <c r="C19" s="1"/>
      <c r="D19" s="1">
        <v>1224</v>
      </c>
      <c r="E19" s="1" t="s">
        <v>22</v>
      </c>
      <c r="F19" s="1">
        <v>2</v>
      </c>
      <c r="G19" s="1">
        <v>0</v>
      </c>
      <c r="H19" s="1">
        <v>0</v>
      </c>
      <c r="I19" s="1">
        <v>0</v>
      </c>
      <c r="J19" s="1">
        <v>1</v>
      </c>
      <c r="K19" s="1">
        <v>1</v>
      </c>
      <c r="L19" s="1">
        <v>1</v>
      </c>
      <c r="M19" s="6">
        <f>L19/F19</f>
        <v>0.5</v>
      </c>
      <c r="N19" s="1">
        <v>0</v>
      </c>
    </row>
    <row r="20" spans="1:14" x14ac:dyDescent="0.2">
      <c r="A20" s="1">
        <v>19</v>
      </c>
      <c r="B20" s="1" t="s">
        <v>42</v>
      </c>
      <c r="C20" s="1"/>
      <c r="D20" s="1">
        <v>792</v>
      </c>
      <c r="E20" s="1" t="s">
        <v>22</v>
      </c>
      <c r="F20" s="1">
        <v>2</v>
      </c>
      <c r="G20" s="1">
        <v>1</v>
      </c>
      <c r="H20" s="1">
        <v>0</v>
      </c>
      <c r="I20" s="1">
        <v>1</v>
      </c>
      <c r="J20" s="1"/>
      <c r="K20" s="1"/>
      <c r="L20" s="1">
        <v>1</v>
      </c>
      <c r="M20" s="6">
        <f>L20/F20</f>
        <v>0.5</v>
      </c>
      <c r="N20" s="1">
        <v>0</v>
      </c>
    </row>
    <row r="21" spans="1:14" x14ac:dyDescent="0.2">
      <c r="A21" s="1">
        <v>20</v>
      </c>
      <c r="B21" s="1" t="s">
        <v>41</v>
      </c>
      <c r="C21" s="1"/>
      <c r="D21" s="1">
        <v>1043</v>
      </c>
      <c r="E21" s="1" t="s">
        <v>22</v>
      </c>
      <c r="F21" s="1">
        <v>2</v>
      </c>
      <c r="G21" s="1">
        <v>1</v>
      </c>
      <c r="H21" s="1">
        <v>0</v>
      </c>
      <c r="I21" s="1">
        <v>1</v>
      </c>
      <c r="J21" s="1"/>
      <c r="K21" s="1"/>
      <c r="L21" s="1">
        <v>1</v>
      </c>
      <c r="M21" s="6">
        <f>L21/F21</f>
        <v>0.5</v>
      </c>
      <c r="N21" s="1">
        <v>0</v>
      </c>
    </row>
    <row r="22" spans="1:14" x14ac:dyDescent="0.2">
      <c r="A22" s="1">
        <v>21</v>
      </c>
      <c r="B22" s="1" t="s">
        <v>43</v>
      </c>
      <c r="C22" s="1"/>
      <c r="D22" s="1"/>
      <c r="E22" s="1" t="s">
        <v>24</v>
      </c>
      <c r="F22" s="1">
        <v>2</v>
      </c>
      <c r="G22" s="1">
        <v>0</v>
      </c>
      <c r="H22" s="1">
        <v>0</v>
      </c>
      <c r="I22" s="1">
        <v>1</v>
      </c>
      <c r="J22" s="1">
        <v>1</v>
      </c>
      <c r="K22" s="1"/>
      <c r="L22" s="1">
        <v>1</v>
      </c>
      <c r="M22" s="6">
        <f>L22/F22</f>
        <v>0.5</v>
      </c>
      <c r="N22" s="1">
        <v>0</v>
      </c>
    </row>
    <row r="23" spans="1:14" x14ac:dyDescent="0.2">
      <c r="A23" s="1">
        <v>22</v>
      </c>
      <c r="B23" s="1" t="s">
        <v>44</v>
      </c>
      <c r="C23" s="1"/>
      <c r="D23" s="1">
        <v>1244</v>
      </c>
      <c r="E23" s="1" t="s">
        <v>24</v>
      </c>
      <c r="F23" s="1">
        <v>3</v>
      </c>
      <c r="G23" s="1">
        <v>1</v>
      </c>
      <c r="H23" s="1">
        <v>0</v>
      </c>
      <c r="I23" s="1">
        <v>0</v>
      </c>
      <c r="J23" s="1"/>
      <c r="K23" s="1">
        <v>2</v>
      </c>
      <c r="L23" s="1">
        <v>1</v>
      </c>
      <c r="M23" s="6">
        <f>L23/F23</f>
        <v>0.33333333333333331</v>
      </c>
      <c r="N23" s="1">
        <v>1799</v>
      </c>
    </row>
    <row r="24" spans="1:14" x14ac:dyDescent="0.2">
      <c r="A24" s="1">
        <v>23</v>
      </c>
      <c r="B24" s="1" t="s">
        <v>19</v>
      </c>
      <c r="C24" s="1"/>
      <c r="D24" s="1"/>
      <c r="E24" s="1" t="s">
        <v>14</v>
      </c>
      <c r="F24" s="1">
        <v>4</v>
      </c>
      <c r="G24" s="1">
        <v>0</v>
      </c>
      <c r="H24" s="1">
        <v>0</v>
      </c>
      <c r="I24" s="1">
        <v>3</v>
      </c>
      <c r="J24" s="1">
        <v>1</v>
      </c>
      <c r="K24" s="1"/>
      <c r="L24" s="1">
        <v>1</v>
      </c>
      <c r="M24" s="6">
        <f>L24/F24</f>
        <v>0.25</v>
      </c>
      <c r="N24" s="1">
        <v>0</v>
      </c>
    </row>
    <row r="25" spans="1:14" x14ac:dyDescent="0.2">
      <c r="A25" s="1">
        <v>24</v>
      </c>
      <c r="B25" s="1" t="s">
        <v>15</v>
      </c>
      <c r="C25" s="1"/>
      <c r="D25" s="1">
        <v>1134</v>
      </c>
      <c r="E25" s="1" t="s">
        <v>14</v>
      </c>
      <c r="F25" s="1">
        <v>6</v>
      </c>
      <c r="G25" s="1">
        <v>1</v>
      </c>
      <c r="H25" s="1">
        <v>0</v>
      </c>
      <c r="I25" s="1">
        <v>5</v>
      </c>
      <c r="J25" s="1"/>
      <c r="K25" s="1"/>
      <c r="L25" s="1">
        <v>1</v>
      </c>
      <c r="M25" s="6">
        <f>L25/F25</f>
        <v>0.16666666666666666</v>
      </c>
      <c r="N25" s="1">
        <v>635</v>
      </c>
    </row>
    <row r="26" spans="1:14" x14ac:dyDescent="0.2">
      <c r="A26" s="1">
        <v>25</v>
      </c>
      <c r="B26" s="1" t="s">
        <v>49</v>
      </c>
      <c r="C26" s="1"/>
      <c r="D26" s="1"/>
      <c r="E26" s="1" t="s">
        <v>26</v>
      </c>
      <c r="F26" s="1">
        <v>1</v>
      </c>
      <c r="G26" s="1">
        <v>0</v>
      </c>
      <c r="H26" s="1">
        <v>0</v>
      </c>
      <c r="I26" s="1">
        <v>0</v>
      </c>
      <c r="J26" s="1"/>
      <c r="K26" s="1">
        <v>1</v>
      </c>
      <c r="L26" s="1">
        <v>0</v>
      </c>
      <c r="M26" s="6">
        <f>L26/F26</f>
        <v>0</v>
      </c>
      <c r="N26" s="1">
        <v>0</v>
      </c>
    </row>
    <row r="27" spans="1:14" x14ac:dyDescent="0.2">
      <c r="A27" s="1">
        <v>26</v>
      </c>
      <c r="B27" s="1" t="s">
        <v>20</v>
      </c>
      <c r="C27" s="1"/>
      <c r="D27" s="1">
        <v>1599</v>
      </c>
      <c r="E27" s="1" t="s">
        <v>14</v>
      </c>
      <c r="F27" s="1">
        <v>1</v>
      </c>
      <c r="G27" s="1">
        <v>0</v>
      </c>
      <c r="H27" s="1">
        <v>0</v>
      </c>
      <c r="I27" s="1">
        <v>0</v>
      </c>
      <c r="J27" s="1"/>
      <c r="K27" s="1">
        <v>1</v>
      </c>
      <c r="L27" s="1">
        <v>0</v>
      </c>
      <c r="M27" s="6">
        <f>L27/F27</f>
        <v>0</v>
      </c>
      <c r="N27" s="1">
        <v>0</v>
      </c>
    </row>
    <row r="28" spans="1:14" x14ac:dyDescent="0.2">
      <c r="A28" s="1">
        <v>27</v>
      </c>
      <c r="B28" s="1" t="s">
        <v>52</v>
      </c>
      <c r="C28" s="1"/>
      <c r="D28" s="1"/>
      <c r="E28" s="1" t="s">
        <v>24</v>
      </c>
      <c r="F28" s="1">
        <v>1</v>
      </c>
      <c r="G28" s="1">
        <v>0</v>
      </c>
      <c r="H28" s="1">
        <v>0</v>
      </c>
      <c r="I28" s="1">
        <v>1</v>
      </c>
      <c r="J28" s="1"/>
      <c r="K28" s="1"/>
      <c r="L28" s="1">
        <v>0</v>
      </c>
      <c r="M28" s="6">
        <f>L28/F28</f>
        <v>0</v>
      </c>
      <c r="N28" s="1">
        <v>0</v>
      </c>
    </row>
    <row r="29" spans="1:14" x14ac:dyDescent="0.2">
      <c r="A29" s="1">
        <v>28</v>
      </c>
      <c r="B29" s="1" t="s">
        <v>53</v>
      </c>
      <c r="C29" s="1"/>
      <c r="D29" s="1"/>
      <c r="E29" s="1" t="s">
        <v>24</v>
      </c>
      <c r="F29" s="1">
        <v>1</v>
      </c>
      <c r="G29" s="1">
        <v>0</v>
      </c>
      <c r="H29" s="1">
        <v>0</v>
      </c>
      <c r="I29" s="1">
        <v>1</v>
      </c>
      <c r="J29" s="1"/>
      <c r="K29" s="1"/>
      <c r="L29" s="1">
        <v>0</v>
      </c>
      <c r="M29" s="6">
        <f>L29/F29</f>
        <v>0</v>
      </c>
      <c r="N29" s="1">
        <v>0</v>
      </c>
    </row>
    <row r="30" spans="1:14" x14ac:dyDescent="0.2">
      <c r="A30" s="1">
        <v>29</v>
      </c>
      <c r="B30" s="1" t="s">
        <v>54</v>
      </c>
      <c r="C30" s="1"/>
      <c r="D30" s="1"/>
      <c r="E30" s="1" t="s">
        <v>24</v>
      </c>
      <c r="F30" s="1">
        <v>1</v>
      </c>
      <c r="G30" s="1">
        <v>0</v>
      </c>
      <c r="H30" s="1">
        <v>0</v>
      </c>
      <c r="I30" s="1">
        <v>1</v>
      </c>
      <c r="J30" s="1"/>
      <c r="K30" s="1"/>
      <c r="L30" s="1">
        <v>0</v>
      </c>
      <c r="M30" s="6">
        <f>L30/F30</f>
        <v>0</v>
      </c>
      <c r="N30" s="1">
        <v>0</v>
      </c>
    </row>
    <row r="31" spans="1:14" x14ac:dyDescent="0.2">
      <c r="A31" s="1">
        <v>30</v>
      </c>
      <c r="B31" s="1" t="s">
        <v>47</v>
      </c>
      <c r="C31" s="1"/>
      <c r="D31" s="1">
        <v>1430</v>
      </c>
      <c r="E31" s="1" t="s">
        <v>26</v>
      </c>
      <c r="F31" s="1">
        <v>1</v>
      </c>
      <c r="G31" s="1">
        <v>0</v>
      </c>
      <c r="H31" s="1">
        <v>0</v>
      </c>
      <c r="I31" s="1">
        <v>0</v>
      </c>
      <c r="J31" s="1"/>
      <c r="K31" s="1">
        <v>1</v>
      </c>
      <c r="L31" s="1">
        <v>0</v>
      </c>
      <c r="M31" s="6">
        <f>L31/F31</f>
        <v>0</v>
      </c>
      <c r="N31" s="1">
        <v>0</v>
      </c>
    </row>
    <row r="32" spans="1:14" x14ac:dyDescent="0.2">
      <c r="A32" s="1">
        <v>31</v>
      </c>
      <c r="B32" s="1" t="s">
        <v>46</v>
      </c>
      <c r="C32" s="1"/>
      <c r="D32" s="1"/>
      <c r="E32" s="1" t="s">
        <v>26</v>
      </c>
      <c r="F32" s="1">
        <v>1</v>
      </c>
      <c r="G32" s="1">
        <v>0</v>
      </c>
      <c r="H32" s="1">
        <v>0</v>
      </c>
      <c r="I32" s="1">
        <v>1</v>
      </c>
      <c r="J32" s="1"/>
      <c r="K32" s="1"/>
      <c r="L32" s="1">
        <v>0</v>
      </c>
      <c r="M32" s="6">
        <f>L32/F32</f>
        <v>0</v>
      </c>
      <c r="N32" s="1">
        <v>0</v>
      </c>
    </row>
    <row r="33" spans="1:14" x14ac:dyDescent="0.2">
      <c r="A33" s="1">
        <v>32</v>
      </c>
      <c r="B33" s="1" t="s">
        <v>48</v>
      </c>
      <c r="C33" s="1"/>
      <c r="D33" s="1"/>
      <c r="E33" s="1" t="s">
        <v>14</v>
      </c>
      <c r="F33" s="1">
        <v>1</v>
      </c>
      <c r="G33" s="1">
        <v>0</v>
      </c>
      <c r="H33" s="1">
        <v>0</v>
      </c>
      <c r="I33" s="1">
        <v>0</v>
      </c>
      <c r="J33" s="1"/>
      <c r="K33" s="1">
        <v>1</v>
      </c>
      <c r="L33" s="1">
        <v>0</v>
      </c>
      <c r="M33" s="6">
        <f>L33/F33</f>
        <v>0</v>
      </c>
      <c r="N33" s="1">
        <v>0</v>
      </c>
    </row>
    <row r="34" spans="1:14" x14ac:dyDescent="0.2">
      <c r="A34" s="1">
        <v>33</v>
      </c>
      <c r="B34" s="1" t="s">
        <v>45</v>
      </c>
      <c r="C34" s="1"/>
      <c r="D34" s="1">
        <v>1388</v>
      </c>
      <c r="E34" s="1" t="s">
        <v>14</v>
      </c>
      <c r="F34" s="1">
        <v>1</v>
      </c>
      <c r="G34" s="1">
        <v>0</v>
      </c>
      <c r="H34" s="1">
        <v>0</v>
      </c>
      <c r="I34" s="1">
        <v>0</v>
      </c>
      <c r="J34" s="1"/>
      <c r="K34" s="1">
        <v>1</v>
      </c>
      <c r="L34" s="1">
        <v>0</v>
      </c>
      <c r="M34" s="6">
        <f>L34/F34</f>
        <v>0</v>
      </c>
      <c r="N34" s="1">
        <v>0</v>
      </c>
    </row>
    <row r="35" spans="1:14" x14ac:dyDescent="0.2">
      <c r="A35" s="1">
        <v>34</v>
      </c>
      <c r="B35" s="1" t="s">
        <v>50</v>
      </c>
      <c r="C35" s="1"/>
      <c r="D35" s="1"/>
      <c r="E35" s="1" t="s">
        <v>14</v>
      </c>
      <c r="F35" s="1">
        <v>1</v>
      </c>
      <c r="G35" s="1">
        <v>0</v>
      </c>
      <c r="H35" s="1">
        <v>0</v>
      </c>
      <c r="I35" s="1">
        <v>1</v>
      </c>
      <c r="J35" s="1"/>
      <c r="K35" s="1"/>
      <c r="L35" s="1">
        <v>0</v>
      </c>
      <c r="M35" s="6">
        <f>L35/F35</f>
        <v>0</v>
      </c>
      <c r="N35" s="1">
        <v>0</v>
      </c>
    </row>
    <row r="36" spans="1:14" x14ac:dyDescent="0.2">
      <c r="A36" s="1">
        <v>35</v>
      </c>
      <c r="B36" s="1" t="s">
        <v>51</v>
      </c>
      <c r="C36" s="1"/>
      <c r="D36" s="1">
        <v>1730</v>
      </c>
      <c r="E36" s="1" t="s">
        <v>26</v>
      </c>
      <c r="F36" s="1">
        <v>1</v>
      </c>
      <c r="G36" s="1">
        <v>0</v>
      </c>
      <c r="H36" s="1">
        <v>0</v>
      </c>
      <c r="I36" s="1">
        <v>0</v>
      </c>
      <c r="J36" s="1"/>
      <c r="K36" s="1">
        <v>1</v>
      </c>
      <c r="L36" s="1">
        <v>0</v>
      </c>
      <c r="M36" s="6">
        <f>L36/F36</f>
        <v>0</v>
      </c>
      <c r="N36" s="1">
        <v>0</v>
      </c>
    </row>
    <row r="37" spans="1:14" x14ac:dyDescent="0.2">
      <c r="A37" s="1">
        <v>36</v>
      </c>
      <c r="B37" s="1" t="s">
        <v>16</v>
      </c>
      <c r="C37" s="1"/>
      <c r="D37" s="1">
        <v>1001</v>
      </c>
      <c r="E37" s="1" t="s">
        <v>14</v>
      </c>
      <c r="F37" s="1">
        <v>2</v>
      </c>
      <c r="G37" s="1">
        <v>0</v>
      </c>
      <c r="H37" s="1">
        <v>0</v>
      </c>
      <c r="I37" s="1">
        <v>2</v>
      </c>
      <c r="J37" s="1"/>
      <c r="K37" s="1"/>
      <c r="L37" s="1">
        <v>0</v>
      </c>
      <c r="M37" s="6">
        <f>L37/F37</f>
        <v>0</v>
      </c>
      <c r="N37" s="1">
        <v>430</v>
      </c>
    </row>
    <row r="38" spans="1:14" x14ac:dyDescent="0.2">
      <c r="A38" s="1">
        <v>37</v>
      </c>
      <c r="B38" s="1" t="s">
        <v>55</v>
      </c>
      <c r="C38" s="1"/>
      <c r="D38" s="1">
        <v>781</v>
      </c>
      <c r="E38" s="1" t="s">
        <v>22</v>
      </c>
      <c r="F38" s="1">
        <v>2</v>
      </c>
      <c r="G38" s="1">
        <v>0</v>
      </c>
      <c r="H38" s="1">
        <v>0</v>
      </c>
      <c r="I38" s="1">
        <v>2</v>
      </c>
      <c r="J38" s="1"/>
      <c r="K38" s="1"/>
      <c r="L38" s="1">
        <v>0</v>
      </c>
      <c r="M38" s="6">
        <f>L38/F38</f>
        <v>0</v>
      </c>
      <c r="N38" s="1">
        <v>395</v>
      </c>
    </row>
    <row r="39" spans="1:14" x14ac:dyDescent="0.2">
      <c r="A39" s="1">
        <v>38</v>
      </c>
      <c r="B39" s="1" t="s">
        <v>18</v>
      </c>
      <c r="C39" s="1"/>
      <c r="D39" s="1">
        <v>790</v>
      </c>
      <c r="E39" s="1" t="s">
        <v>14</v>
      </c>
      <c r="F39" s="1">
        <v>4</v>
      </c>
      <c r="G39" s="1">
        <v>0</v>
      </c>
      <c r="H39" s="1">
        <v>0</v>
      </c>
      <c r="I39" s="1">
        <v>4</v>
      </c>
      <c r="J39" s="1"/>
      <c r="K39" s="1"/>
      <c r="L39" s="1">
        <v>0</v>
      </c>
      <c r="M39" s="6">
        <f>L39/F39</f>
        <v>0</v>
      </c>
      <c r="N39" s="1">
        <v>638</v>
      </c>
    </row>
    <row r="40" spans="1:14" x14ac:dyDescent="0.2">
      <c r="A40" s="4"/>
      <c r="B40" s="4"/>
      <c r="C40" s="4">
        <f>COUNTA(C2:C39)</f>
        <v>1</v>
      </c>
      <c r="D40" s="4"/>
      <c r="E40" s="4"/>
      <c r="F40" s="4">
        <f>SUM(F2:F39)</f>
        <v>96</v>
      </c>
      <c r="G40" s="4">
        <f>SUM(G2:G39)</f>
        <v>33</v>
      </c>
      <c r="H40" s="4">
        <f>SUM(H2:H39)</f>
        <v>6</v>
      </c>
      <c r="I40" s="4">
        <f>SUM(I2:I39)</f>
        <v>33</v>
      </c>
      <c r="J40" s="4">
        <f>SUM(J2:J39)</f>
        <v>10</v>
      </c>
      <c r="K40" s="4">
        <f>SUM(K2:K39)</f>
        <v>14</v>
      </c>
      <c r="L40" s="4">
        <f>SUM(L2:L39)</f>
        <v>46</v>
      </c>
      <c r="M40" s="4"/>
      <c r="N40" s="4"/>
    </row>
    <row r="41" spans="1:14" x14ac:dyDescent="0.2">
      <c r="K41" s="5">
        <f>K40/240</f>
        <v>5.8333333333333334E-2</v>
      </c>
    </row>
  </sheetData>
  <sortState xmlns:xlrd2="http://schemas.microsoft.com/office/spreadsheetml/2017/richdata2" ref="A27:N39">
    <sortCondition ref="F26:F39"/>
  </sortState>
  <pageMargins left="0.78740157499999996" right="0.78740157499999996" top="0.984251969" bottom="0.984251969" header="0.4921259845" footer="0.4921259845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Kreisklasse 2425-TeilRang-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Hartwig</dc:creator>
  <cp:lastModifiedBy>Hartwig Hake</cp:lastModifiedBy>
  <dcterms:created xsi:type="dcterms:W3CDTF">2014-05-10T05:44:34Z</dcterms:created>
  <dcterms:modified xsi:type="dcterms:W3CDTF">2025-05-03T22:14:12Z</dcterms:modified>
</cp:coreProperties>
</file>