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Homepage\homepage_schach\verein\esv_rot-weiss_goettingen\6_mannschaft\"/>
    </mc:Choice>
  </mc:AlternateContent>
  <xr:revisionPtr revIDLastSave="0" documentId="13_ncr:1_{9DA5556E-E6DE-426F-BCA1-8B2C67AAF14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Tabelle2" sheetId="2" r:id="rId1"/>
    <sheet name="Detail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2" i="2" l="1"/>
  <c r="X12" i="2"/>
  <c r="E18" i="2"/>
  <c r="X18" i="2"/>
  <c r="E13" i="2"/>
  <c r="X13" i="2"/>
  <c r="E25" i="2"/>
  <c r="X25" i="2"/>
  <c r="E10" i="2"/>
  <c r="X10" i="2"/>
  <c r="E14" i="2"/>
  <c r="X14" i="2"/>
  <c r="E27" i="2"/>
  <c r="X27" i="2"/>
  <c r="E28" i="2"/>
  <c r="X28" i="2"/>
  <c r="E16" i="2"/>
  <c r="X16" i="2"/>
  <c r="E22" i="2"/>
  <c r="X22" i="2"/>
  <c r="E9" i="2"/>
  <c r="X9" i="2"/>
  <c r="E7" i="2"/>
  <c r="X7" i="2"/>
  <c r="E29" i="2"/>
  <c r="X29" i="2"/>
  <c r="E5" i="2"/>
  <c r="X5" i="2"/>
  <c r="E8" i="2"/>
  <c r="X8" i="2"/>
  <c r="E24" i="2"/>
  <c r="X24" i="2"/>
  <c r="E26" i="2"/>
  <c r="X26" i="2"/>
  <c r="E20" i="2"/>
  <c r="X20" i="2"/>
  <c r="E15" i="2"/>
  <c r="X15" i="2"/>
  <c r="E11" i="2"/>
  <c r="X11" i="2"/>
  <c r="E23" i="2"/>
  <c r="X23" i="2"/>
  <c r="E21" i="2"/>
  <c r="X21" i="2"/>
  <c r="E17" i="2"/>
  <c r="X17" i="2"/>
  <c r="E19" i="2"/>
  <c r="X19" i="2"/>
  <c r="E6" i="2"/>
  <c r="X6" i="2"/>
  <c r="B30" i="2"/>
  <c r="C30" i="2"/>
  <c r="E30" i="2" s="1"/>
  <c r="D30" i="2"/>
  <c r="F30" i="2"/>
  <c r="G30" i="2"/>
  <c r="H30" i="2"/>
  <c r="I30" i="2"/>
  <c r="J30" i="2"/>
  <c r="K30" i="2"/>
  <c r="L30" i="2"/>
  <c r="M30" i="2"/>
  <c r="N30" i="2"/>
  <c r="O30" i="2"/>
  <c r="P30" i="2"/>
  <c r="Q30" i="2"/>
  <c r="R30" i="2"/>
  <c r="S30" i="2"/>
  <c r="T30" i="2"/>
  <c r="U30" i="2"/>
  <c r="V30" i="2"/>
  <c r="W30" i="2"/>
  <c r="Y30" i="2"/>
  <c r="V20" i="1"/>
  <c r="U20" i="1"/>
  <c r="T20" i="1"/>
  <c r="S20" i="1"/>
  <c r="R20" i="1"/>
  <c r="Q20" i="1"/>
  <c r="P20" i="1"/>
  <c r="O20" i="1"/>
  <c r="N20" i="1"/>
  <c r="M20" i="1"/>
  <c r="L20" i="1"/>
  <c r="K20" i="1"/>
  <c r="J20" i="1"/>
  <c r="I20" i="1"/>
  <c r="H20" i="1"/>
  <c r="G20" i="1"/>
  <c r="F20" i="1"/>
  <c r="E20" i="1"/>
  <c r="C20" i="1"/>
  <c r="B20" i="1"/>
  <c r="A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  <c r="D3" i="1"/>
  <c r="X30" i="2" l="1"/>
  <c r="D20" i="1"/>
  <c r="V39" i="1"/>
  <c r="U39" i="1"/>
  <c r="T39" i="1"/>
  <c r="S39" i="1"/>
  <c r="R39" i="1"/>
  <c r="Q39" i="1"/>
  <c r="P39" i="1"/>
  <c r="O39" i="1"/>
  <c r="N39" i="1"/>
  <c r="M39" i="1"/>
  <c r="L39" i="1"/>
  <c r="K39" i="1"/>
  <c r="J39" i="1"/>
  <c r="I39" i="1"/>
  <c r="H39" i="1"/>
  <c r="G39" i="1"/>
  <c r="F39" i="1"/>
  <c r="E39" i="1"/>
  <c r="C39" i="1"/>
  <c r="B39" i="1"/>
  <c r="A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39" i="1" l="1"/>
</calcChain>
</file>

<file path=xl/sharedStrings.xml><?xml version="1.0" encoding="utf-8"?>
<sst xmlns="http://schemas.openxmlformats.org/spreadsheetml/2006/main" count="114" uniqueCount="49">
  <si>
    <t>Pkt</t>
  </si>
  <si>
    <t>Partien</t>
  </si>
  <si>
    <t>%</t>
  </si>
  <si>
    <t>Pkt W</t>
  </si>
  <si>
    <t>PW</t>
  </si>
  <si>
    <t>Pkt S</t>
  </si>
  <si>
    <t>PS</t>
  </si>
  <si>
    <t>G</t>
  </si>
  <si>
    <t>S</t>
  </si>
  <si>
    <t>R</t>
  </si>
  <si>
    <t>V</t>
  </si>
  <si>
    <t>+</t>
  </si>
  <si>
    <t>-</t>
  </si>
  <si>
    <t>Drost, Siegfried</t>
  </si>
  <si>
    <t>Jahre</t>
  </si>
  <si>
    <t>Nachname, Vorname</t>
  </si>
  <si>
    <t>Brett</t>
  </si>
  <si>
    <t>Platz</t>
  </si>
  <si>
    <t>keine Teilnahme</t>
  </si>
  <si>
    <t>Gerke, Helge</t>
  </si>
  <si>
    <t>Homann, Christoph</t>
  </si>
  <si>
    <t>Smponias, Charalampos</t>
  </si>
  <si>
    <t>Hase, Nils Marten</t>
  </si>
  <si>
    <t>Bleich, David</t>
  </si>
  <si>
    <t>Cabrera Valencia, Samuel</t>
  </si>
  <si>
    <t>Hudel, Pierre</t>
  </si>
  <si>
    <t>Adler, Emil</t>
  </si>
  <si>
    <t>Heath, Colin</t>
  </si>
  <si>
    <t>von Eiff, Simon</t>
  </si>
  <si>
    <t>Heath, Hugh</t>
  </si>
  <si>
    <t>Danne, Karl-Heinz</t>
  </si>
  <si>
    <t>Babenko, Ivan</t>
  </si>
  <si>
    <t>Kassenbrock, Aron</t>
  </si>
  <si>
    <t>Dögnitz, Dalyan</t>
  </si>
  <si>
    <t>Zywiec, Maciej</t>
  </si>
  <si>
    <t>ESV Rot-Weiß Göttingen 6</t>
  </si>
  <si>
    <t>Kreisliga 2024-2025</t>
  </si>
  <si>
    <t>Opfermann, Malte</t>
  </si>
  <si>
    <t>van Spronsen, Jakob</t>
  </si>
  <si>
    <t>Bode, Gabriel</t>
  </si>
  <si>
    <t xml:space="preserve">Jebasingh Nelson, Jacob Myrtle 	</t>
  </si>
  <si>
    <t>Riemann, Elias</t>
  </si>
  <si>
    <t>Özen, Alf</t>
  </si>
  <si>
    <t>Körtner, Mattis</t>
  </si>
  <si>
    <t>Dörhage, Tim</t>
  </si>
  <si>
    <t>Kreisliga 2025-2026</t>
  </si>
  <si>
    <t>2024/25 - 2025/26</t>
  </si>
  <si>
    <t>2 Jahre</t>
  </si>
  <si>
    <t>2005/06 - 2023/24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</si>
</sst>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2" tint="-9.9978637043366805E-2"/>
        <bgColor indexed="64"/>
      </patternFill>
    </fill>
  </fills>
  <borders count="4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2" borderId="1" xfId="0" applyFill="1" applyBorder="1" applyAlignment="1">
      <alignment vertical="center" wrapText="1"/>
    </xf>
    <xf numFmtId="9" fontId="0" fillId="2" borderId="1" xfId="0" applyNumberFormat="1" applyFill="1" applyBorder="1" applyAlignment="1">
      <alignment vertical="center" wrapText="1"/>
    </xf>
    <xf numFmtId="0" fontId="1" fillId="0" borderId="0" xfId="0" applyFont="1"/>
    <xf numFmtId="0" fontId="0" fillId="0" borderId="1" xfId="0" applyBorder="1"/>
    <xf numFmtId="0" fontId="1" fillId="0" borderId="0" xfId="0" applyFont="1" applyAlignment="1">
      <alignment horizont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/>
    </xf>
    <xf numFmtId="0" fontId="0" fillId="0" borderId="2" xfId="0" applyBorder="1"/>
    <xf numFmtId="9" fontId="0" fillId="0" borderId="2" xfId="0" applyNumberFormat="1" applyBorder="1"/>
    <xf numFmtId="2" fontId="0" fillId="0" borderId="2" xfId="0" applyNumberFormat="1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053C23-FB25-4B4F-B99B-04DA40D744A3}">
  <dimension ref="A1:Y30"/>
  <sheetViews>
    <sheetView tabSelected="1" workbookViewId="0">
      <selection activeCell="AA7" sqref="AA7"/>
    </sheetView>
  </sheetViews>
  <sheetFormatPr baseColWidth="10" defaultRowHeight="15" x14ac:dyDescent="0.25"/>
  <cols>
    <col min="1" max="1" width="24.85546875" bestFit="1" customWidth="1"/>
    <col min="2" max="2" width="25" bestFit="1" customWidth="1"/>
    <col min="3" max="3" width="5" bestFit="1" customWidth="1"/>
    <col min="4" max="4" width="7.42578125" bestFit="1" customWidth="1"/>
    <col min="5" max="5" width="5.5703125" bestFit="1" customWidth="1"/>
    <col min="6" max="6" width="6.28515625" bestFit="1" customWidth="1"/>
    <col min="7" max="7" width="4.140625" bestFit="1" customWidth="1"/>
    <col min="8" max="8" width="5.28515625" bestFit="1" customWidth="1"/>
    <col min="9" max="9" width="3.140625" bestFit="1" customWidth="1"/>
    <col min="10" max="15" width="3" bestFit="1" customWidth="1"/>
    <col min="16" max="17" width="2" bestFit="1" customWidth="1"/>
    <col min="18" max="18" width="4" bestFit="1" customWidth="1"/>
    <col min="19" max="22" width="3" bestFit="1" customWidth="1"/>
    <col min="23" max="23" width="2" bestFit="1" customWidth="1"/>
    <col min="24" max="24" width="5.42578125" bestFit="1" customWidth="1"/>
    <col min="25" max="25" width="5.7109375" bestFit="1" customWidth="1"/>
  </cols>
  <sheetData>
    <row r="1" spans="1:25" s="3" customFormat="1" x14ac:dyDescent="0.25">
      <c r="A1" s="3" t="s">
        <v>35</v>
      </c>
      <c r="B1" s="3" t="s">
        <v>46</v>
      </c>
      <c r="D1" s="3" t="s">
        <v>47</v>
      </c>
    </row>
    <row r="2" spans="1:25" s="3" customFormat="1" x14ac:dyDescent="0.25">
      <c r="B2" s="3" t="s">
        <v>48</v>
      </c>
      <c r="D2" s="3" t="s">
        <v>18</v>
      </c>
    </row>
    <row r="4" spans="1:25" s="5" customFormat="1" ht="15.75" thickBot="1" x14ac:dyDescent="0.3">
      <c r="A4" s="7" t="s">
        <v>17</v>
      </c>
      <c r="B4" s="7" t="s">
        <v>15</v>
      </c>
      <c r="C4" s="7" t="s">
        <v>0</v>
      </c>
      <c r="D4" s="7" t="s">
        <v>1</v>
      </c>
      <c r="E4" s="7" t="s">
        <v>2</v>
      </c>
      <c r="F4" s="7" t="s">
        <v>3</v>
      </c>
      <c r="G4" s="7" t="s">
        <v>4</v>
      </c>
      <c r="H4" s="7" t="s">
        <v>5</v>
      </c>
      <c r="I4" s="7" t="s">
        <v>6</v>
      </c>
      <c r="J4" s="7">
        <v>1</v>
      </c>
      <c r="K4" s="7">
        <v>2</v>
      </c>
      <c r="L4" s="7">
        <v>3</v>
      </c>
      <c r="M4" s="7">
        <v>4</v>
      </c>
      <c r="N4" s="7">
        <v>5</v>
      </c>
      <c r="O4" s="7">
        <v>6</v>
      </c>
      <c r="P4" s="7">
        <v>7</v>
      </c>
      <c r="Q4" s="7">
        <v>8</v>
      </c>
      <c r="R4" s="7" t="s">
        <v>7</v>
      </c>
      <c r="S4" s="7" t="s">
        <v>8</v>
      </c>
      <c r="T4" s="7" t="s">
        <v>9</v>
      </c>
      <c r="U4" s="7" t="s">
        <v>10</v>
      </c>
      <c r="V4" s="7" t="s">
        <v>11</v>
      </c>
      <c r="W4" s="7" t="s">
        <v>12</v>
      </c>
      <c r="X4" s="7" t="s">
        <v>16</v>
      </c>
      <c r="Y4" s="7" t="s">
        <v>14</v>
      </c>
    </row>
    <row r="5" spans="1:25" ht="15.75" thickBot="1" x14ac:dyDescent="0.3">
      <c r="A5" s="8">
        <v>1</v>
      </c>
      <c r="B5" s="8" t="s">
        <v>20</v>
      </c>
      <c r="C5" s="8">
        <v>9</v>
      </c>
      <c r="D5" s="8">
        <v>12</v>
      </c>
      <c r="E5" s="9">
        <f>C5/D5</f>
        <v>0.75</v>
      </c>
      <c r="F5" s="8"/>
      <c r="G5" s="8"/>
      <c r="H5" s="8">
        <v>9</v>
      </c>
      <c r="I5" s="8">
        <v>12</v>
      </c>
      <c r="J5" s="8">
        <v>6</v>
      </c>
      <c r="K5" s="8">
        <v>6</v>
      </c>
      <c r="L5" s="8"/>
      <c r="M5" s="8"/>
      <c r="N5" s="8"/>
      <c r="O5" s="8"/>
      <c r="P5" s="8"/>
      <c r="Q5" s="8"/>
      <c r="R5" s="8">
        <v>12</v>
      </c>
      <c r="S5" s="8">
        <v>7</v>
      </c>
      <c r="T5" s="8">
        <v>4</v>
      </c>
      <c r="U5" s="8">
        <v>1</v>
      </c>
      <c r="V5" s="8"/>
      <c r="W5" s="8"/>
      <c r="X5" s="10">
        <f>(J5*1+K5*2+L5*3+M5*4+N5*5+O5*6+P5*7+Q5*8)/R5</f>
        <v>1.5</v>
      </c>
      <c r="Y5" s="8">
        <v>2</v>
      </c>
    </row>
    <row r="6" spans="1:25" ht="15.75" thickBot="1" x14ac:dyDescent="0.3">
      <c r="A6" s="8">
        <v>2</v>
      </c>
      <c r="B6" s="8" t="s">
        <v>34</v>
      </c>
      <c r="C6" s="8">
        <v>7</v>
      </c>
      <c r="D6" s="8">
        <v>8</v>
      </c>
      <c r="E6" s="9">
        <f>C6/D6</f>
        <v>0.875</v>
      </c>
      <c r="F6" s="8">
        <v>7</v>
      </c>
      <c r="G6" s="8">
        <v>8</v>
      </c>
      <c r="H6" s="8"/>
      <c r="I6" s="8"/>
      <c r="J6" s="8">
        <v>4</v>
      </c>
      <c r="K6" s="8">
        <v>2</v>
      </c>
      <c r="L6" s="8"/>
      <c r="M6" s="8"/>
      <c r="N6" s="8">
        <v>2</v>
      </c>
      <c r="O6" s="8"/>
      <c r="P6" s="8"/>
      <c r="Q6" s="8"/>
      <c r="R6" s="8">
        <v>8</v>
      </c>
      <c r="S6" s="8">
        <v>6</v>
      </c>
      <c r="T6" s="8"/>
      <c r="U6" s="8">
        <v>1</v>
      </c>
      <c r="V6" s="8">
        <v>1</v>
      </c>
      <c r="W6" s="8"/>
      <c r="X6" s="10">
        <f>(J6*1+K6*2+L6*3+M6*4+N6*5+O6*6+P6*7+Q6*8)/R6</f>
        <v>2.25</v>
      </c>
      <c r="Y6" s="8">
        <v>2</v>
      </c>
    </row>
    <row r="7" spans="1:25" ht="15.75" thickBot="1" x14ac:dyDescent="0.3">
      <c r="A7" s="8">
        <v>3</v>
      </c>
      <c r="B7" s="8" t="s">
        <v>27</v>
      </c>
      <c r="C7" s="8">
        <v>3.5</v>
      </c>
      <c r="D7" s="8">
        <v>8</v>
      </c>
      <c r="E7" s="9">
        <f>C7/D7</f>
        <v>0.4375</v>
      </c>
      <c r="F7" s="8">
        <v>0.5</v>
      </c>
      <c r="G7" s="8">
        <v>3</v>
      </c>
      <c r="H7" s="8">
        <v>3</v>
      </c>
      <c r="I7" s="8">
        <v>5</v>
      </c>
      <c r="J7" s="8"/>
      <c r="K7" s="8">
        <v>1</v>
      </c>
      <c r="L7" s="8">
        <v>1</v>
      </c>
      <c r="M7" s="8">
        <v>1</v>
      </c>
      <c r="N7" s="8">
        <v>4</v>
      </c>
      <c r="O7" s="8">
        <v>1</v>
      </c>
      <c r="P7" s="8"/>
      <c r="Q7" s="8"/>
      <c r="R7" s="8">
        <v>8</v>
      </c>
      <c r="S7" s="8">
        <v>3</v>
      </c>
      <c r="T7" s="8">
        <v>1</v>
      </c>
      <c r="U7" s="8">
        <v>4</v>
      </c>
      <c r="V7" s="8"/>
      <c r="W7" s="8"/>
      <c r="X7" s="10">
        <f>(J7*1+K7*2+L7*3+M7*4+N7*5+O7*6+P7*7+Q7*8)/R7</f>
        <v>4.375</v>
      </c>
      <c r="Y7" s="8">
        <v>2</v>
      </c>
    </row>
    <row r="8" spans="1:25" ht="15.75" thickBot="1" x14ac:dyDescent="0.3">
      <c r="A8" s="8">
        <v>4</v>
      </c>
      <c r="B8" s="8" t="s">
        <v>25</v>
      </c>
      <c r="C8" s="8">
        <v>3</v>
      </c>
      <c r="D8" s="8">
        <v>6</v>
      </c>
      <c r="E8" s="9">
        <f>C8/D8</f>
        <v>0.5</v>
      </c>
      <c r="F8" s="8">
        <v>2</v>
      </c>
      <c r="G8" s="8">
        <v>5</v>
      </c>
      <c r="H8" s="8">
        <v>1</v>
      </c>
      <c r="I8" s="8">
        <v>1</v>
      </c>
      <c r="J8" s="8"/>
      <c r="K8" s="8">
        <v>1</v>
      </c>
      <c r="L8" s="8">
        <v>4</v>
      </c>
      <c r="M8" s="8">
        <v>1</v>
      </c>
      <c r="N8" s="8"/>
      <c r="O8" s="8"/>
      <c r="P8" s="8"/>
      <c r="Q8" s="8"/>
      <c r="R8" s="8">
        <v>6</v>
      </c>
      <c r="S8" s="8">
        <v>3</v>
      </c>
      <c r="T8" s="8"/>
      <c r="U8" s="8">
        <v>3</v>
      </c>
      <c r="V8" s="8"/>
      <c r="W8" s="8"/>
      <c r="X8" s="10">
        <f>(J8*1+K8*2+L8*3+M8*4+N8*5+O8*6+P8*7+Q8*8)/R8</f>
        <v>3</v>
      </c>
      <c r="Y8" s="8">
        <v>2</v>
      </c>
    </row>
    <row r="9" spans="1:25" ht="15.75" thickBot="1" x14ac:dyDescent="0.3">
      <c r="A9" s="8">
        <v>5</v>
      </c>
      <c r="B9" s="8" t="s">
        <v>22</v>
      </c>
      <c r="C9" s="8">
        <v>2.5</v>
      </c>
      <c r="D9" s="8">
        <v>5</v>
      </c>
      <c r="E9" s="9">
        <f>C9/D9</f>
        <v>0.5</v>
      </c>
      <c r="F9" s="8">
        <v>2.5</v>
      </c>
      <c r="G9" s="8">
        <v>4</v>
      </c>
      <c r="H9" s="8">
        <v>0</v>
      </c>
      <c r="I9" s="8">
        <v>1</v>
      </c>
      <c r="J9" s="8"/>
      <c r="K9" s="8">
        <v>1</v>
      </c>
      <c r="L9" s="8">
        <v>4</v>
      </c>
      <c r="M9" s="8"/>
      <c r="N9" s="8"/>
      <c r="O9" s="8"/>
      <c r="P9" s="8"/>
      <c r="Q9" s="8"/>
      <c r="R9" s="8">
        <v>5</v>
      </c>
      <c r="S9" s="8">
        <v>2</v>
      </c>
      <c r="T9" s="8">
        <v>1</v>
      </c>
      <c r="U9" s="8">
        <v>2</v>
      </c>
      <c r="V9" s="8"/>
      <c r="W9" s="8"/>
      <c r="X9" s="10">
        <f>(J9*1+K9*2+L9*3+M9*4+N9*5+O9*6+P9*7+Q9*8)/R9</f>
        <v>2.8</v>
      </c>
      <c r="Y9" s="8">
        <v>2</v>
      </c>
    </row>
    <row r="10" spans="1:25" ht="15.75" thickBot="1" x14ac:dyDescent="0.3">
      <c r="A10" s="8">
        <v>6</v>
      </c>
      <c r="B10" s="8" t="s">
        <v>24</v>
      </c>
      <c r="C10" s="8">
        <v>2.5</v>
      </c>
      <c r="D10" s="8">
        <v>8</v>
      </c>
      <c r="E10" s="9">
        <f>C10/D10</f>
        <v>0.3125</v>
      </c>
      <c r="F10" s="8">
        <v>0</v>
      </c>
      <c r="G10" s="8">
        <v>1</v>
      </c>
      <c r="H10" s="8">
        <v>2.5</v>
      </c>
      <c r="I10" s="8">
        <v>7</v>
      </c>
      <c r="J10" s="8"/>
      <c r="K10" s="8"/>
      <c r="L10" s="8">
        <v>2</v>
      </c>
      <c r="M10" s="8">
        <v>5</v>
      </c>
      <c r="N10" s="8">
        <v>1</v>
      </c>
      <c r="O10" s="8"/>
      <c r="P10" s="8"/>
      <c r="Q10" s="8"/>
      <c r="R10" s="8">
        <v>8</v>
      </c>
      <c r="S10" s="8">
        <v>1</v>
      </c>
      <c r="T10" s="8">
        <v>3</v>
      </c>
      <c r="U10" s="8">
        <v>4</v>
      </c>
      <c r="V10" s="8"/>
      <c r="W10" s="8"/>
      <c r="X10" s="10">
        <f>(J10*1+K10*2+L10*3+M10*4+N10*5+O10*6+P10*7+Q10*8)/R10</f>
        <v>3.875</v>
      </c>
      <c r="Y10" s="8">
        <v>2</v>
      </c>
    </row>
    <row r="11" spans="1:25" ht="15.75" thickBot="1" x14ac:dyDescent="0.3">
      <c r="A11" s="8">
        <v>7</v>
      </c>
      <c r="B11" s="8" t="s">
        <v>42</v>
      </c>
      <c r="C11" s="8">
        <v>2</v>
      </c>
      <c r="D11" s="8">
        <v>2</v>
      </c>
      <c r="E11" s="9">
        <f>C11/D11</f>
        <v>1</v>
      </c>
      <c r="F11" s="8"/>
      <c r="G11" s="8"/>
      <c r="H11" s="8">
        <v>2</v>
      </c>
      <c r="I11" s="8">
        <v>2</v>
      </c>
      <c r="J11" s="8"/>
      <c r="K11" s="8"/>
      <c r="L11" s="8"/>
      <c r="M11" s="8"/>
      <c r="N11" s="8">
        <v>2</v>
      </c>
      <c r="O11" s="8"/>
      <c r="P11" s="8"/>
      <c r="Q11" s="8"/>
      <c r="R11" s="8">
        <v>2</v>
      </c>
      <c r="S11" s="8">
        <v>2</v>
      </c>
      <c r="T11" s="8"/>
      <c r="U11" s="8"/>
      <c r="V11" s="8"/>
      <c r="W11" s="8"/>
      <c r="X11" s="10">
        <f>(J11*1+K11*2+L11*3+M11*4+N11*5+O11*6+P11*7+Q11*8)/R11</f>
        <v>5</v>
      </c>
      <c r="Y11" s="8">
        <v>1</v>
      </c>
    </row>
    <row r="12" spans="1:25" ht="15.75" thickBot="1" x14ac:dyDescent="0.3">
      <c r="A12" s="8">
        <v>8</v>
      </c>
      <c r="B12" s="8" t="s">
        <v>26</v>
      </c>
      <c r="C12" s="8">
        <v>1.5</v>
      </c>
      <c r="D12" s="8">
        <v>3</v>
      </c>
      <c r="E12" s="9">
        <f>C12/D12</f>
        <v>0.5</v>
      </c>
      <c r="F12" s="8">
        <v>1</v>
      </c>
      <c r="G12" s="8">
        <v>1</v>
      </c>
      <c r="H12" s="8">
        <v>0.5</v>
      </c>
      <c r="I12" s="8">
        <v>2</v>
      </c>
      <c r="J12" s="8">
        <v>1</v>
      </c>
      <c r="K12" s="8"/>
      <c r="L12" s="8">
        <v>1</v>
      </c>
      <c r="M12" s="8"/>
      <c r="N12" s="8"/>
      <c r="O12" s="8">
        <v>1</v>
      </c>
      <c r="P12" s="8"/>
      <c r="Q12" s="8"/>
      <c r="R12" s="8">
        <v>3</v>
      </c>
      <c r="S12" s="8"/>
      <c r="T12" s="8">
        <v>1</v>
      </c>
      <c r="U12" s="8">
        <v>1</v>
      </c>
      <c r="V12" s="8">
        <v>1</v>
      </c>
      <c r="W12" s="8"/>
      <c r="X12" s="10">
        <f>(J12*1+K12*2+L12*3+M12*4+N12*5+O12*6+P12*7+Q12*8)/R12</f>
        <v>3.3333333333333335</v>
      </c>
      <c r="Y12" s="8">
        <v>1</v>
      </c>
    </row>
    <row r="13" spans="1:25" ht="15.75" thickBot="1" x14ac:dyDescent="0.3">
      <c r="A13" s="8">
        <v>9</v>
      </c>
      <c r="B13" s="8" t="s">
        <v>23</v>
      </c>
      <c r="C13" s="8">
        <v>1.5</v>
      </c>
      <c r="D13" s="8">
        <v>5</v>
      </c>
      <c r="E13" s="9">
        <f>C13/D13</f>
        <v>0.3</v>
      </c>
      <c r="F13" s="8">
        <v>1.5</v>
      </c>
      <c r="G13" s="8">
        <v>3</v>
      </c>
      <c r="H13" s="8">
        <v>0</v>
      </c>
      <c r="I13" s="8">
        <v>2</v>
      </c>
      <c r="J13" s="8">
        <v>2</v>
      </c>
      <c r="K13" s="8">
        <v>1</v>
      </c>
      <c r="L13" s="8">
        <v>1</v>
      </c>
      <c r="M13" s="8">
        <v>1</v>
      </c>
      <c r="N13" s="8"/>
      <c r="O13" s="8"/>
      <c r="P13" s="8"/>
      <c r="Q13" s="8"/>
      <c r="R13" s="8">
        <v>5</v>
      </c>
      <c r="S13" s="8">
        <v>1</v>
      </c>
      <c r="T13" s="8">
        <v>1</v>
      </c>
      <c r="U13" s="8">
        <v>3</v>
      </c>
      <c r="V13" s="8"/>
      <c r="W13" s="8"/>
      <c r="X13" s="10">
        <f>(J13*1+K13*2+L13*3+M13*4+N13*5+O13*6+P13*7+Q13*8)/R13</f>
        <v>2.2000000000000002</v>
      </c>
      <c r="Y13" s="8">
        <v>1</v>
      </c>
    </row>
    <row r="14" spans="1:25" ht="15.75" thickBot="1" x14ac:dyDescent="0.3">
      <c r="A14" s="8">
        <v>10</v>
      </c>
      <c r="B14" s="8" t="s">
        <v>30</v>
      </c>
      <c r="C14" s="8">
        <v>1.5</v>
      </c>
      <c r="D14" s="8">
        <v>6</v>
      </c>
      <c r="E14" s="9">
        <f>C14/D14</f>
        <v>0.25</v>
      </c>
      <c r="F14" s="8">
        <v>0.5</v>
      </c>
      <c r="G14" s="8">
        <v>3</v>
      </c>
      <c r="H14" s="8">
        <v>1</v>
      </c>
      <c r="I14" s="8">
        <v>3</v>
      </c>
      <c r="J14" s="8"/>
      <c r="K14" s="8"/>
      <c r="L14" s="8"/>
      <c r="M14" s="8">
        <v>1</v>
      </c>
      <c r="N14" s="8">
        <v>1</v>
      </c>
      <c r="O14" s="8">
        <v>4</v>
      </c>
      <c r="P14" s="8"/>
      <c r="Q14" s="8"/>
      <c r="R14" s="8">
        <v>6</v>
      </c>
      <c r="S14" s="8">
        <v>1</v>
      </c>
      <c r="T14" s="8">
        <v>1</v>
      </c>
      <c r="U14" s="8">
        <v>4</v>
      </c>
      <c r="V14" s="8"/>
      <c r="W14" s="8"/>
      <c r="X14" s="10">
        <f>(J14*1+K14*2+L14*3+M14*4+N14*5+O14*6+P14*7+Q14*8)/R14</f>
        <v>5.5</v>
      </c>
      <c r="Y14" s="8">
        <v>2</v>
      </c>
    </row>
    <row r="15" spans="1:25" ht="15.75" thickBot="1" x14ac:dyDescent="0.3">
      <c r="A15" s="8">
        <v>11</v>
      </c>
      <c r="B15" s="8" t="s">
        <v>37</v>
      </c>
      <c r="C15" s="8">
        <v>1</v>
      </c>
      <c r="D15" s="8">
        <v>1</v>
      </c>
      <c r="E15" s="9">
        <f>C15/D15</f>
        <v>1</v>
      </c>
      <c r="F15" s="8">
        <v>1</v>
      </c>
      <c r="G15" s="8">
        <v>1</v>
      </c>
      <c r="H15" s="8"/>
      <c r="I15" s="8"/>
      <c r="J15" s="8"/>
      <c r="K15" s="8">
        <v>1</v>
      </c>
      <c r="L15" s="8"/>
      <c r="M15" s="8"/>
      <c r="N15" s="8"/>
      <c r="O15" s="8"/>
      <c r="P15" s="8"/>
      <c r="Q15" s="8"/>
      <c r="R15" s="8">
        <v>1</v>
      </c>
      <c r="S15" s="8">
        <v>1</v>
      </c>
      <c r="T15" s="8"/>
      <c r="U15" s="8"/>
      <c r="V15" s="8"/>
      <c r="W15" s="8"/>
      <c r="X15" s="10">
        <f>(J15*1+K15*2+L15*3+M15*4+N15*5+O15*6+P15*7+Q15*8)/R15</f>
        <v>2</v>
      </c>
      <c r="Y15" s="8">
        <v>1</v>
      </c>
    </row>
    <row r="16" spans="1:25" ht="15.75" thickBot="1" x14ac:dyDescent="0.3">
      <c r="A16" s="8">
        <v>12</v>
      </c>
      <c r="B16" s="8" t="s">
        <v>13</v>
      </c>
      <c r="C16" s="8">
        <v>1</v>
      </c>
      <c r="D16" s="8">
        <v>1</v>
      </c>
      <c r="E16" s="9">
        <f>C16/D16</f>
        <v>1</v>
      </c>
      <c r="F16" s="8">
        <v>1</v>
      </c>
      <c r="G16" s="8">
        <v>1</v>
      </c>
      <c r="H16" s="8"/>
      <c r="I16" s="8"/>
      <c r="J16" s="8"/>
      <c r="K16" s="8"/>
      <c r="L16" s="8"/>
      <c r="M16" s="8">
        <v>1</v>
      </c>
      <c r="N16" s="8"/>
      <c r="O16" s="8"/>
      <c r="P16" s="8"/>
      <c r="Q16" s="8"/>
      <c r="R16" s="8">
        <v>1</v>
      </c>
      <c r="S16" s="8">
        <v>1</v>
      </c>
      <c r="T16" s="8"/>
      <c r="U16" s="8"/>
      <c r="V16" s="8"/>
      <c r="W16" s="8"/>
      <c r="X16" s="10">
        <f>(J16*1+K16*2+L16*3+M16*4+N16*5+O16*6+P16*7+Q16*8)/R16</f>
        <v>4</v>
      </c>
      <c r="Y16" s="8">
        <v>1</v>
      </c>
    </row>
    <row r="17" spans="1:25" ht="15.75" thickBot="1" x14ac:dyDescent="0.3">
      <c r="A17" s="8">
        <v>13</v>
      </c>
      <c r="B17" s="8" t="s">
        <v>38</v>
      </c>
      <c r="C17" s="8">
        <v>1</v>
      </c>
      <c r="D17" s="8">
        <v>1</v>
      </c>
      <c r="E17" s="9">
        <f>C17/D17</f>
        <v>1</v>
      </c>
      <c r="F17" s="8">
        <v>1</v>
      </c>
      <c r="G17" s="8">
        <v>1</v>
      </c>
      <c r="H17" s="8"/>
      <c r="I17" s="8"/>
      <c r="J17" s="8"/>
      <c r="K17" s="8"/>
      <c r="L17" s="8"/>
      <c r="M17" s="8">
        <v>1</v>
      </c>
      <c r="N17" s="8"/>
      <c r="O17" s="8"/>
      <c r="P17" s="8"/>
      <c r="Q17" s="8"/>
      <c r="R17" s="8">
        <v>1</v>
      </c>
      <c r="S17" s="8">
        <v>1</v>
      </c>
      <c r="T17" s="8"/>
      <c r="U17" s="8"/>
      <c r="V17" s="8"/>
      <c r="W17" s="8"/>
      <c r="X17" s="10">
        <f>(J17*1+K17*2+L17*3+M17*4+N17*5+O17*6+P17*7+Q17*8)/R17</f>
        <v>4</v>
      </c>
      <c r="Y17" s="8">
        <v>1</v>
      </c>
    </row>
    <row r="18" spans="1:25" ht="15.75" thickBot="1" x14ac:dyDescent="0.3">
      <c r="A18" s="8">
        <v>14</v>
      </c>
      <c r="B18" s="8" t="s">
        <v>31</v>
      </c>
      <c r="C18" s="8">
        <v>1</v>
      </c>
      <c r="D18" s="8">
        <v>1</v>
      </c>
      <c r="E18" s="9">
        <f>C18/D18</f>
        <v>1</v>
      </c>
      <c r="F18" s="8">
        <v>1</v>
      </c>
      <c r="G18" s="8">
        <v>1</v>
      </c>
      <c r="H18" s="8"/>
      <c r="I18" s="8"/>
      <c r="J18" s="8"/>
      <c r="K18" s="8"/>
      <c r="L18" s="8"/>
      <c r="M18" s="8"/>
      <c r="N18" s="8"/>
      <c r="O18" s="8">
        <v>1</v>
      </c>
      <c r="P18" s="8"/>
      <c r="Q18" s="8"/>
      <c r="R18" s="8">
        <v>1</v>
      </c>
      <c r="S18" s="8">
        <v>1</v>
      </c>
      <c r="T18" s="8"/>
      <c r="U18" s="8"/>
      <c r="V18" s="8"/>
      <c r="W18" s="8"/>
      <c r="X18" s="10">
        <f>(J18*1+K18*2+L18*3+M18*4+N18*5+O18*6+P18*7+Q18*8)/R18</f>
        <v>6</v>
      </c>
      <c r="Y18" s="8">
        <v>1</v>
      </c>
    </row>
    <row r="19" spans="1:25" ht="15.75" thickBot="1" x14ac:dyDescent="0.3">
      <c r="A19" s="8">
        <v>15</v>
      </c>
      <c r="B19" s="8" t="s">
        <v>28</v>
      </c>
      <c r="C19" s="8">
        <v>1</v>
      </c>
      <c r="D19" s="8">
        <v>3</v>
      </c>
      <c r="E19" s="9">
        <f>C19/D19</f>
        <v>0.33333333333333331</v>
      </c>
      <c r="F19" s="8">
        <v>1</v>
      </c>
      <c r="G19" s="8">
        <v>3</v>
      </c>
      <c r="H19" s="8"/>
      <c r="I19" s="8"/>
      <c r="J19" s="8"/>
      <c r="K19" s="8"/>
      <c r="L19" s="8">
        <v>1</v>
      </c>
      <c r="M19" s="8"/>
      <c r="N19" s="8">
        <v>1</v>
      </c>
      <c r="O19" s="8">
        <v>1</v>
      </c>
      <c r="P19" s="8"/>
      <c r="Q19" s="8"/>
      <c r="R19" s="8">
        <v>3</v>
      </c>
      <c r="S19" s="8"/>
      <c r="T19" s="8"/>
      <c r="U19" s="8">
        <v>2</v>
      </c>
      <c r="V19" s="8">
        <v>1</v>
      </c>
      <c r="W19" s="8"/>
      <c r="X19" s="10">
        <f>(J19*1+K19*2+L19*3+M19*4+N19*5+O19*6+P19*7+Q19*8)/R19</f>
        <v>4.666666666666667</v>
      </c>
      <c r="Y19" s="8">
        <v>2</v>
      </c>
    </row>
    <row r="20" spans="1:25" ht="15.75" thickBot="1" x14ac:dyDescent="0.3">
      <c r="A20" s="8">
        <v>16</v>
      </c>
      <c r="B20" s="8" t="s">
        <v>43</v>
      </c>
      <c r="C20" s="8">
        <v>1</v>
      </c>
      <c r="D20" s="8">
        <v>3</v>
      </c>
      <c r="E20" s="9">
        <f>C20/D20</f>
        <v>0.33333333333333331</v>
      </c>
      <c r="F20" s="8">
        <v>1</v>
      </c>
      <c r="G20" s="8">
        <v>2</v>
      </c>
      <c r="H20" s="8">
        <v>0</v>
      </c>
      <c r="I20" s="8">
        <v>1</v>
      </c>
      <c r="J20" s="8"/>
      <c r="K20" s="8"/>
      <c r="L20" s="8"/>
      <c r="M20" s="8"/>
      <c r="N20" s="8"/>
      <c r="O20" s="8">
        <v>3</v>
      </c>
      <c r="P20" s="8"/>
      <c r="Q20" s="8"/>
      <c r="R20" s="8">
        <v>3</v>
      </c>
      <c r="S20" s="8">
        <v>1</v>
      </c>
      <c r="T20" s="8"/>
      <c r="U20" s="8">
        <v>2</v>
      </c>
      <c r="V20" s="8"/>
      <c r="W20" s="8"/>
      <c r="X20" s="10">
        <f>(J20*1+K20*2+L20*3+M20*4+N20*5+O20*6+P20*7+Q20*8)/R20</f>
        <v>6</v>
      </c>
      <c r="Y20" s="8">
        <v>1</v>
      </c>
    </row>
    <row r="21" spans="1:25" ht="15.75" thickBot="1" x14ac:dyDescent="0.3">
      <c r="A21" s="8">
        <v>17</v>
      </c>
      <c r="B21" s="8" t="s">
        <v>21</v>
      </c>
      <c r="C21" s="8">
        <v>0.5</v>
      </c>
      <c r="D21" s="8">
        <v>1</v>
      </c>
      <c r="E21" s="9">
        <f>C21/D21</f>
        <v>0.5</v>
      </c>
      <c r="F21" s="8">
        <v>0.5</v>
      </c>
      <c r="G21" s="8">
        <v>1</v>
      </c>
      <c r="H21" s="8"/>
      <c r="I21" s="8"/>
      <c r="J21" s="8"/>
      <c r="K21" s="8">
        <v>1</v>
      </c>
      <c r="L21" s="8"/>
      <c r="M21" s="8"/>
      <c r="N21" s="8"/>
      <c r="O21" s="8"/>
      <c r="P21" s="8"/>
      <c r="Q21" s="8"/>
      <c r="R21" s="8">
        <v>1</v>
      </c>
      <c r="S21" s="8"/>
      <c r="T21" s="8">
        <v>1</v>
      </c>
      <c r="U21" s="8"/>
      <c r="V21" s="8"/>
      <c r="W21" s="8"/>
      <c r="X21" s="10">
        <f>(J21*1+K21*2+L21*3+M21*4+N21*5+O21*6+P21*7+Q21*8)/R21</f>
        <v>2</v>
      </c>
      <c r="Y21" s="8">
        <v>1</v>
      </c>
    </row>
    <row r="22" spans="1:25" ht="15.75" thickBot="1" x14ac:dyDescent="0.3">
      <c r="A22" s="8">
        <v>18</v>
      </c>
      <c r="B22" s="8" t="s">
        <v>19</v>
      </c>
      <c r="C22" s="8">
        <v>0</v>
      </c>
      <c r="D22" s="8">
        <v>1</v>
      </c>
      <c r="E22" s="9">
        <f>C22/D22</f>
        <v>0</v>
      </c>
      <c r="F22" s="8">
        <v>0</v>
      </c>
      <c r="G22" s="8">
        <v>1</v>
      </c>
      <c r="H22" s="8"/>
      <c r="I22" s="8"/>
      <c r="J22" s="8">
        <v>1</v>
      </c>
      <c r="K22" s="8"/>
      <c r="L22" s="8"/>
      <c r="M22" s="8"/>
      <c r="N22" s="8"/>
      <c r="O22" s="8"/>
      <c r="P22" s="8"/>
      <c r="Q22" s="8"/>
      <c r="R22" s="8">
        <v>1</v>
      </c>
      <c r="S22" s="8"/>
      <c r="T22" s="8"/>
      <c r="U22" s="8"/>
      <c r="V22" s="8"/>
      <c r="W22" s="8">
        <v>1</v>
      </c>
      <c r="X22" s="10">
        <f>(J22*1+K22*2+L22*3+M22*4+N22*5+O22*6+P22*7+Q22*8)/R22</f>
        <v>1</v>
      </c>
      <c r="Y22" s="8">
        <v>1</v>
      </c>
    </row>
    <row r="23" spans="1:25" ht="15.75" thickBot="1" x14ac:dyDescent="0.3">
      <c r="A23" s="8">
        <v>19</v>
      </c>
      <c r="B23" s="8" t="s">
        <v>41</v>
      </c>
      <c r="C23" s="8">
        <v>0</v>
      </c>
      <c r="D23" s="8">
        <v>1</v>
      </c>
      <c r="E23" s="9">
        <f>C23/D23</f>
        <v>0</v>
      </c>
      <c r="F23" s="8"/>
      <c r="G23" s="8"/>
      <c r="H23" s="8">
        <v>0</v>
      </c>
      <c r="I23" s="8">
        <v>1</v>
      </c>
      <c r="J23" s="8"/>
      <c r="K23" s="8"/>
      <c r="L23" s="8"/>
      <c r="M23" s="8">
        <v>1</v>
      </c>
      <c r="N23" s="8"/>
      <c r="O23" s="8"/>
      <c r="P23" s="8"/>
      <c r="Q23" s="8"/>
      <c r="R23" s="8">
        <v>1</v>
      </c>
      <c r="S23" s="8"/>
      <c r="T23" s="8"/>
      <c r="U23" s="8">
        <v>1</v>
      </c>
      <c r="V23" s="8"/>
      <c r="W23" s="8"/>
      <c r="X23" s="10">
        <f>(J23*1+K23*2+L23*3+M23*4+N23*5+O23*6+P23*7+Q23*8)/R23</f>
        <v>4</v>
      </c>
      <c r="Y23" s="8">
        <v>1</v>
      </c>
    </row>
    <row r="24" spans="1:25" ht="15.75" thickBot="1" x14ac:dyDescent="0.3">
      <c r="A24" s="8">
        <v>20</v>
      </c>
      <c r="B24" s="8" t="s">
        <v>40</v>
      </c>
      <c r="C24" s="8">
        <v>0</v>
      </c>
      <c r="D24" s="8">
        <v>3</v>
      </c>
      <c r="E24" s="9">
        <f>C24/D24</f>
        <v>0</v>
      </c>
      <c r="F24" s="8">
        <v>0</v>
      </c>
      <c r="G24" s="8">
        <v>2</v>
      </c>
      <c r="H24" s="8">
        <v>0</v>
      </c>
      <c r="I24" s="8">
        <v>1</v>
      </c>
      <c r="J24" s="8"/>
      <c r="K24" s="8"/>
      <c r="L24" s="8"/>
      <c r="M24" s="8">
        <v>2</v>
      </c>
      <c r="N24" s="8">
        <v>1</v>
      </c>
      <c r="O24" s="8"/>
      <c r="P24" s="8"/>
      <c r="Q24" s="8"/>
      <c r="R24" s="8">
        <v>3</v>
      </c>
      <c r="S24" s="8"/>
      <c r="T24" s="8"/>
      <c r="U24" s="8">
        <v>3</v>
      </c>
      <c r="V24" s="8"/>
      <c r="W24" s="8"/>
      <c r="X24" s="10">
        <f>(J24*1+K24*2+L24*3+M24*4+N24*5+O24*6+P24*7+Q24*8)/R24</f>
        <v>4.333333333333333</v>
      </c>
      <c r="Y24" s="8">
        <v>1</v>
      </c>
    </row>
    <row r="25" spans="1:25" ht="15.75" thickBot="1" x14ac:dyDescent="0.3">
      <c r="A25" s="8">
        <v>21</v>
      </c>
      <c r="B25" s="8" t="s">
        <v>39</v>
      </c>
      <c r="C25" s="8">
        <v>0</v>
      </c>
      <c r="D25" s="8">
        <v>1</v>
      </c>
      <c r="E25" s="9">
        <f>C25/D25</f>
        <v>0</v>
      </c>
      <c r="F25" s="8">
        <v>0</v>
      </c>
      <c r="G25" s="8">
        <v>1</v>
      </c>
      <c r="H25" s="8"/>
      <c r="I25" s="8"/>
      <c r="J25" s="8"/>
      <c r="K25" s="8"/>
      <c r="L25" s="8"/>
      <c r="M25" s="8"/>
      <c r="N25" s="8">
        <v>1</v>
      </c>
      <c r="O25" s="8"/>
      <c r="P25" s="8"/>
      <c r="Q25" s="8"/>
      <c r="R25" s="8">
        <v>1</v>
      </c>
      <c r="S25" s="8"/>
      <c r="T25" s="8"/>
      <c r="U25" s="8">
        <v>1</v>
      </c>
      <c r="V25" s="8"/>
      <c r="W25" s="8"/>
      <c r="X25" s="10">
        <f>(J25*1+K25*2+L25*3+M25*4+N25*5+O25*6+P25*7+Q25*8)/R25</f>
        <v>5</v>
      </c>
      <c r="Y25" s="8">
        <v>1</v>
      </c>
    </row>
    <row r="26" spans="1:25" ht="15.75" thickBot="1" x14ac:dyDescent="0.3">
      <c r="A26" s="8">
        <v>22</v>
      </c>
      <c r="B26" s="8" t="s">
        <v>32</v>
      </c>
      <c r="C26" s="8">
        <v>0</v>
      </c>
      <c r="D26" s="8">
        <v>1</v>
      </c>
      <c r="E26" s="9">
        <f>C26/D26</f>
        <v>0</v>
      </c>
      <c r="F26" s="8"/>
      <c r="G26" s="8"/>
      <c r="H26" s="8">
        <v>0</v>
      </c>
      <c r="I26" s="8">
        <v>1</v>
      </c>
      <c r="J26" s="8"/>
      <c r="K26" s="8"/>
      <c r="L26" s="8"/>
      <c r="M26" s="8"/>
      <c r="N26" s="8">
        <v>1</v>
      </c>
      <c r="O26" s="8"/>
      <c r="P26" s="8"/>
      <c r="Q26" s="8"/>
      <c r="R26" s="8">
        <v>1</v>
      </c>
      <c r="S26" s="8"/>
      <c r="T26" s="8"/>
      <c r="U26" s="8">
        <v>1</v>
      </c>
      <c r="V26" s="8"/>
      <c r="W26" s="8"/>
      <c r="X26" s="10">
        <f>(J26*1+K26*2+L26*3+M26*4+N26*5+O26*6+P26*7+Q26*8)/R26</f>
        <v>5</v>
      </c>
      <c r="Y26" s="8">
        <v>1</v>
      </c>
    </row>
    <row r="27" spans="1:25" ht="15.75" thickBot="1" x14ac:dyDescent="0.3">
      <c r="A27" s="8">
        <v>23</v>
      </c>
      <c r="B27" s="8" t="s">
        <v>33</v>
      </c>
      <c r="C27" s="8">
        <v>0</v>
      </c>
      <c r="D27" s="8">
        <v>1</v>
      </c>
      <c r="E27" s="9">
        <f>C27/D27</f>
        <v>0</v>
      </c>
      <c r="F27" s="8"/>
      <c r="G27" s="8"/>
      <c r="H27" s="8">
        <v>0</v>
      </c>
      <c r="I27" s="8">
        <v>1</v>
      </c>
      <c r="J27" s="8"/>
      <c r="K27" s="8"/>
      <c r="L27" s="8"/>
      <c r="M27" s="8"/>
      <c r="N27" s="8"/>
      <c r="O27" s="8">
        <v>1</v>
      </c>
      <c r="P27" s="8"/>
      <c r="Q27" s="8"/>
      <c r="R27" s="8">
        <v>1</v>
      </c>
      <c r="S27" s="8"/>
      <c r="T27" s="8"/>
      <c r="U27" s="8">
        <v>1</v>
      </c>
      <c r="V27" s="8"/>
      <c r="W27" s="8"/>
      <c r="X27" s="10">
        <f>(J27*1+K27*2+L27*3+M27*4+N27*5+O27*6+P27*7+Q27*8)/R27</f>
        <v>6</v>
      </c>
      <c r="Y27" s="8">
        <v>1</v>
      </c>
    </row>
    <row r="28" spans="1:25" ht="15.75" thickBot="1" x14ac:dyDescent="0.3">
      <c r="A28" s="8">
        <v>24</v>
      </c>
      <c r="B28" s="8" t="s">
        <v>44</v>
      </c>
      <c r="C28" s="8">
        <v>0</v>
      </c>
      <c r="D28" s="8">
        <v>1</v>
      </c>
      <c r="E28" s="9">
        <f>C28/D28</f>
        <v>0</v>
      </c>
      <c r="F28" s="8"/>
      <c r="G28" s="8"/>
      <c r="H28" s="8">
        <v>0</v>
      </c>
      <c r="I28" s="8">
        <v>1</v>
      </c>
      <c r="J28" s="8"/>
      <c r="K28" s="8"/>
      <c r="L28" s="8"/>
      <c r="M28" s="8"/>
      <c r="N28" s="8"/>
      <c r="O28" s="8">
        <v>1</v>
      </c>
      <c r="P28" s="8"/>
      <c r="Q28" s="8"/>
      <c r="R28" s="8">
        <v>1</v>
      </c>
      <c r="S28" s="8"/>
      <c r="T28" s="8"/>
      <c r="U28" s="8">
        <v>1</v>
      </c>
      <c r="V28" s="8"/>
      <c r="W28" s="8"/>
      <c r="X28" s="10">
        <f>(J28*1+K28*2+L28*3+M28*4+N28*5+O28*6+P28*7+Q28*8)/R28</f>
        <v>6</v>
      </c>
      <c r="Y28" s="8">
        <v>1</v>
      </c>
    </row>
    <row r="29" spans="1:25" ht="15.75" thickBot="1" x14ac:dyDescent="0.3">
      <c r="A29" s="8">
        <v>25</v>
      </c>
      <c r="B29" s="8" t="s">
        <v>29</v>
      </c>
      <c r="C29" s="8">
        <v>0</v>
      </c>
      <c r="D29" s="8">
        <v>1</v>
      </c>
      <c r="E29" s="9">
        <f>C29/D29</f>
        <v>0</v>
      </c>
      <c r="F29" s="8"/>
      <c r="G29" s="8"/>
      <c r="H29" s="8">
        <v>0</v>
      </c>
      <c r="I29" s="8">
        <v>1</v>
      </c>
      <c r="J29" s="8"/>
      <c r="K29" s="8"/>
      <c r="L29" s="8"/>
      <c r="M29" s="8"/>
      <c r="N29" s="8"/>
      <c r="O29" s="8">
        <v>1</v>
      </c>
      <c r="P29" s="8"/>
      <c r="Q29" s="8"/>
      <c r="R29" s="8">
        <v>1</v>
      </c>
      <c r="S29" s="8"/>
      <c r="T29" s="8"/>
      <c r="U29" s="8">
        <v>1</v>
      </c>
      <c r="V29" s="8"/>
      <c r="W29" s="8"/>
      <c r="X29" s="10">
        <f>(J29*1+K29*2+L29*3+M29*4+N29*5+O29*6+P29*7+Q29*8)/R29</f>
        <v>6</v>
      </c>
      <c r="Y29" s="8">
        <v>1</v>
      </c>
    </row>
    <row r="30" spans="1:25" ht="15.75" thickBot="1" x14ac:dyDescent="0.3">
      <c r="A30" s="8"/>
      <c r="B30" s="8">
        <f>COUNTA(B5:B29)</f>
        <v>25</v>
      </c>
      <c r="C30" s="8">
        <f>SUM(C5:C29)</f>
        <v>40.5</v>
      </c>
      <c r="D30" s="8">
        <f>SUM(D5:D29)</f>
        <v>84</v>
      </c>
      <c r="E30" s="9">
        <f t="shared" ref="E5:E30" si="0">C30/D30</f>
        <v>0.48214285714285715</v>
      </c>
      <c r="F30" s="8">
        <f>SUM(F5:F29)</f>
        <v>21.5</v>
      </c>
      <c r="G30" s="8">
        <f t="shared" ref="G30:Y30" si="1">SUM(G5:G29)</f>
        <v>42</v>
      </c>
      <c r="H30" s="8">
        <f t="shared" si="1"/>
        <v>19</v>
      </c>
      <c r="I30" s="8">
        <f t="shared" si="1"/>
        <v>42</v>
      </c>
      <c r="J30" s="8">
        <f t="shared" si="1"/>
        <v>14</v>
      </c>
      <c r="K30" s="8">
        <f t="shared" si="1"/>
        <v>14</v>
      </c>
      <c r="L30" s="8">
        <f t="shared" si="1"/>
        <v>14</v>
      </c>
      <c r="M30" s="8">
        <f t="shared" si="1"/>
        <v>14</v>
      </c>
      <c r="N30" s="8">
        <f t="shared" si="1"/>
        <v>14</v>
      </c>
      <c r="O30" s="8">
        <f t="shared" si="1"/>
        <v>14</v>
      </c>
      <c r="P30" s="8">
        <f t="shared" si="1"/>
        <v>0</v>
      </c>
      <c r="Q30" s="8">
        <f t="shared" si="1"/>
        <v>0</v>
      </c>
      <c r="R30" s="8">
        <f t="shared" si="1"/>
        <v>84</v>
      </c>
      <c r="S30" s="8">
        <f t="shared" si="1"/>
        <v>31</v>
      </c>
      <c r="T30" s="8">
        <f t="shared" si="1"/>
        <v>13</v>
      </c>
      <c r="U30" s="8">
        <f t="shared" si="1"/>
        <v>36</v>
      </c>
      <c r="V30" s="8">
        <f t="shared" si="1"/>
        <v>3</v>
      </c>
      <c r="W30" s="8">
        <f t="shared" si="1"/>
        <v>1</v>
      </c>
      <c r="X30" s="10">
        <f t="shared" ref="X5:X30" si="2">(J30*1+K30*2+L30*3+M30*4+N30*5+O30*6+P30*7+Q30*8)/R30</f>
        <v>3.5</v>
      </c>
      <c r="Y30" s="8">
        <f t="shared" si="1"/>
        <v>33</v>
      </c>
    </row>
  </sheetData>
  <sortState xmlns:xlrd2="http://schemas.microsoft.com/office/spreadsheetml/2017/richdata2" ref="A5:Y29">
    <sortCondition descending="1" ref="C5:C29"/>
    <sortCondition descending="1" ref="E5:E29"/>
    <sortCondition ref="X5:X29"/>
  </sortState>
  <dataConsolidate leftLabels="1" topLabels="1">
    <dataRefs count="1">
      <dataRef ref="A2:W39" sheet="Detail"/>
    </dataRefs>
  </dataConsolidate>
  <pageMargins left="0.7" right="0.7" top="0.78740157499999996" bottom="0.78740157499999996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39"/>
  <sheetViews>
    <sheetView topLeftCell="A13" workbookViewId="0">
      <selection activeCell="Z35" sqref="Z35"/>
    </sheetView>
  </sheetViews>
  <sheetFormatPr baseColWidth="10" defaultRowHeight="15" x14ac:dyDescent="0.25"/>
  <cols>
    <col min="1" max="1" width="25" bestFit="1" customWidth="1"/>
    <col min="2" max="2" width="6.5703125" customWidth="1"/>
    <col min="3" max="3" width="7.42578125" bestFit="1" customWidth="1"/>
    <col min="4" max="4" width="5.5703125" bestFit="1" customWidth="1"/>
    <col min="5" max="5" width="6.28515625" bestFit="1" customWidth="1"/>
    <col min="6" max="6" width="4.140625" bestFit="1" customWidth="1"/>
    <col min="7" max="7" width="5.28515625" bestFit="1" customWidth="1"/>
    <col min="8" max="8" width="3.140625" bestFit="1" customWidth="1"/>
    <col min="9" max="16" width="2" bestFit="1" customWidth="1"/>
    <col min="17" max="20" width="3" bestFit="1" customWidth="1"/>
    <col min="21" max="22" width="2" bestFit="1" customWidth="1"/>
    <col min="23" max="23" width="5.7109375" bestFit="1" customWidth="1"/>
  </cols>
  <sheetData>
    <row r="1" spans="1:25" ht="15.75" thickBot="1" x14ac:dyDescent="0.3"/>
    <row r="2" spans="1:25" ht="15.75" thickBot="1" x14ac:dyDescent="0.3">
      <c r="A2" s="6" t="s">
        <v>15</v>
      </c>
      <c r="B2" s="6" t="s">
        <v>0</v>
      </c>
      <c r="C2" s="6" t="s">
        <v>1</v>
      </c>
      <c r="D2" s="6" t="s">
        <v>2</v>
      </c>
      <c r="E2" s="6" t="s">
        <v>3</v>
      </c>
      <c r="F2" s="6" t="s">
        <v>4</v>
      </c>
      <c r="G2" s="6" t="s">
        <v>5</v>
      </c>
      <c r="H2" s="6" t="s">
        <v>6</v>
      </c>
      <c r="I2" s="6">
        <v>1</v>
      </c>
      <c r="J2" s="6">
        <v>2</v>
      </c>
      <c r="K2" s="6">
        <v>3</v>
      </c>
      <c r="L2" s="6">
        <v>4</v>
      </c>
      <c r="M2" s="6">
        <v>5</v>
      </c>
      <c r="N2" s="6">
        <v>6</v>
      </c>
      <c r="O2" s="6">
        <v>7</v>
      </c>
      <c r="P2" s="6">
        <v>8</v>
      </c>
      <c r="Q2" s="6" t="s">
        <v>7</v>
      </c>
      <c r="R2" s="6" t="s">
        <v>8</v>
      </c>
      <c r="S2" s="6" t="s">
        <v>9</v>
      </c>
      <c r="T2" s="6" t="s">
        <v>10</v>
      </c>
      <c r="U2" s="6" t="s">
        <v>11</v>
      </c>
      <c r="V2" s="6" t="s">
        <v>12</v>
      </c>
      <c r="W2" s="6" t="s">
        <v>14</v>
      </c>
      <c r="Y2" s="3" t="s">
        <v>35</v>
      </c>
    </row>
    <row r="3" spans="1:25" ht="15.75" thickBot="1" x14ac:dyDescent="0.3">
      <c r="A3" s="1" t="s">
        <v>34</v>
      </c>
      <c r="B3" s="1">
        <v>5</v>
      </c>
      <c r="C3" s="1">
        <v>6</v>
      </c>
      <c r="D3" s="2">
        <f t="shared" ref="D3:D10" si="0">B3/C3</f>
        <v>0.83333333333333337</v>
      </c>
      <c r="E3" s="1">
        <v>5</v>
      </c>
      <c r="F3" s="1">
        <v>6</v>
      </c>
      <c r="G3" s="1"/>
      <c r="H3" s="1"/>
      <c r="I3" s="1">
        <v>4</v>
      </c>
      <c r="J3" s="1">
        <v>2</v>
      </c>
      <c r="K3" s="1"/>
      <c r="L3" s="1"/>
      <c r="M3" s="1"/>
      <c r="N3" s="1"/>
      <c r="O3" s="1"/>
      <c r="P3" s="1"/>
      <c r="Q3" s="1">
        <v>6</v>
      </c>
      <c r="R3" s="1">
        <v>4</v>
      </c>
      <c r="S3" s="1"/>
      <c r="T3" s="1">
        <v>1</v>
      </c>
      <c r="U3" s="1">
        <v>1</v>
      </c>
      <c r="V3" s="1"/>
      <c r="W3" s="1">
        <v>1</v>
      </c>
      <c r="Y3" s="3" t="s">
        <v>45</v>
      </c>
    </row>
    <row r="4" spans="1:25" ht="15.75" thickBot="1" x14ac:dyDescent="0.3">
      <c r="A4" s="1" t="s">
        <v>20</v>
      </c>
      <c r="B4" s="1">
        <v>5</v>
      </c>
      <c r="C4" s="1">
        <v>6</v>
      </c>
      <c r="D4" s="2">
        <f t="shared" si="0"/>
        <v>0.83333333333333337</v>
      </c>
      <c r="E4" s="1"/>
      <c r="F4" s="1"/>
      <c r="G4" s="1">
        <v>5</v>
      </c>
      <c r="H4" s="1">
        <v>6</v>
      </c>
      <c r="I4" s="1">
        <v>3</v>
      </c>
      <c r="J4" s="1">
        <v>3</v>
      </c>
      <c r="K4" s="1"/>
      <c r="L4" s="1"/>
      <c r="M4" s="1"/>
      <c r="N4" s="1"/>
      <c r="O4" s="1"/>
      <c r="P4" s="1"/>
      <c r="Q4" s="1">
        <v>6</v>
      </c>
      <c r="R4" s="1">
        <v>5</v>
      </c>
      <c r="S4" s="1"/>
      <c r="T4" s="1">
        <v>1</v>
      </c>
      <c r="U4" s="1"/>
      <c r="V4" s="1"/>
      <c r="W4" s="4">
        <v>1</v>
      </c>
    </row>
    <row r="5" spans="1:25" ht="15.75" thickBot="1" x14ac:dyDescent="0.3">
      <c r="A5" s="1" t="s">
        <v>37</v>
      </c>
      <c r="B5" s="1">
        <v>1</v>
      </c>
      <c r="C5" s="1">
        <v>1</v>
      </c>
      <c r="D5" s="2">
        <f t="shared" si="0"/>
        <v>1</v>
      </c>
      <c r="E5" s="1">
        <v>1</v>
      </c>
      <c r="F5" s="1">
        <v>1</v>
      </c>
      <c r="G5" s="1"/>
      <c r="H5" s="1"/>
      <c r="I5" s="1"/>
      <c r="J5" s="1">
        <v>1</v>
      </c>
      <c r="K5" s="1"/>
      <c r="L5" s="1"/>
      <c r="M5" s="1"/>
      <c r="N5" s="1"/>
      <c r="O5" s="1"/>
      <c r="P5" s="1"/>
      <c r="Q5" s="1">
        <v>1</v>
      </c>
      <c r="R5" s="1">
        <v>1</v>
      </c>
      <c r="S5" s="1"/>
      <c r="T5" s="1"/>
      <c r="U5" s="1"/>
      <c r="V5" s="1"/>
      <c r="W5" s="1">
        <v>1</v>
      </c>
    </row>
    <row r="6" spans="1:25" ht="15.75" thickBot="1" x14ac:dyDescent="0.3">
      <c r="A6" s="1" t="s">
        <v>38</v>
      </c>
      <c r="B6" s="1">
        <v>1</v>
      </c>
      <c r="C6" s="1">
        <v>1</v>
      </c>
      <c r="D6" s="2">
        <f t="shared" si="0"/>
        <v>1</v>
      </c>
      <c r="E6" s="1">
        <v>1</v>
      </c>
      <c r="F6" s="1">
        <v>1</v>
      </c>
      <c r="G6" s="1"/>
      <c r="H6" s="1"/>
      <c r="I6" s="1"/>
      <c r="J6" s="1"/>
      <c r="K6" s="1"/>
      <c r="L6" s="1">
        <v>1</v>
      </c>
      <c r="M6" s="1"/>
      <c r="N6" s="1"/>
      <c r="O6" s="1"/>
      <c r="P6" s="1"/>
      <c r="Q6" s="1">
        <v>1</v>
      </c>
      <c r="R6" s="1">
        <v>1</v>
      </c>
      <c r="S6" s="1"/>
      <c r="T6" s="1"/>
      <c r="U6" s="1"/>
      <c r="V6" s="1"/>
      <c r="W6" s="4">
        <v>1</v>
      </c>
    </row>
    <row r="7" spans="1:25" ht="15.75" thickBot="1" x14ac:dyDescent="0.3">
      <c r="A7" s="1" t="s">
        <v>22</v>
      </c>
      <c r="B7" s="1">
        <v>1</v>
      </c>
      <c r="C7" s="1">
        <v>2</v>
      </c>
      <c r="D7" s="2">
        <f t="shared" si="0"/>
        <v>0.5</v>
      </c>
      <c r="E7" s="1">
        <v>1</v>
      </c>
      <c r="F7" s="1">
        <v>2</v>
      </c>
      <c r="G7" s="1"/>
      <c r="H7" s="1"/>
      <c r="I7" s="1"/>
      <c r="J7" s="1"/>
      <c r="K7" s="1">
        <v>2</v>
      </c>
      <c r="L7" s="1"/>
      <c r="M7" s="1"/>
      <c r="N7" s="1"/>
      <c r="O7" s="1"/>
      <c r="P7" s="1"/>
      <c r="Q7" s="1">
        <v>2</v>
      </c>
      <c r="R7" s="1">
        <v>1</v>
      </c>
      <c r="S7" s="1"/>
      <c r="T7" s="1">
        <v>1</v>
      </c>
      <c r="U7" s="1"/>
      <c r="V7" s="1"/>
      <c r="W7" s="1">
        <v>1</v>
      </c>
    </row>
    <row r="8" spans="1:25" ht="15.75" thickBot="1" x14ac:dyDescent="0.3">
      <c r="A8" s="1" t="s">
        <v>13</v>
      </c>
      <c r="B8" s="1">
        <v>1</v>
      </c>
      <c r="C8" s="1">
        <v>1</v>
      </c>
      <c r="D8" s="2">
        <f t="shared" si="0"/>
        <v>1</v>
      </c>
      <c r="E8" s="1">
        <v>1</v>
      </c>
      <c r="F8" s="1">
        <v>1</v>
      </c>
      <c r="G8" s="1"/>
      <c r="H8" s="1"/>
      <c r="I8" s="1"/>
      <c r="J8" s="1"/>
      <c r="K8" s="1"/>
      <c r="L8" s="1">
        <v>1</v>
      </c>
      <c r="M8" s="1"/>
      <c r="N8" s="1"/>
      <c r="O8" s="1"/>
      <c r="P8" s="1"/>
      <c r="Q8" s="1">
        <v>1</v>
      </c>
      <c r="R8" s="1">
        <v>1</v>
      </c>
      <c r="S8" s="1"/>
      <c r="T8" s="1"/>
      <c r="U8" s="1"/>
      <c r="V8" s="1"/>
      <c r="W8" s="4">
        <v>1</v>
      </c>
    </row>
    <row r="9" spans="1:25" ht="15.75" thickBot="1" x14ac:dyDescent="0.3">
      <c r="A9" s="1" t="s">
        <v>25</v>
      </c>
      <c r="B9" s="1">
        <v>1</v>
      </c>
      <c r="C9" s="1">
        <v>3</v>
      </c>
      <c r="D9" s="2">
        <f t="shared" si="0"/>
        <v>0.33333333333333331</v>
      </c>
      <c r="E9" s="1">
        <v>0</v>
      </c>
      <c r="F9" s="1">
        <v>2</v>
      </c>
      <c r="G9" s="1">
        <v>1</v>
      </c>
      <c r="H9" s="1">
        <v>1</v>
      </c>
      <c r="I9" s="1"/>
      <c r="J9" s="1"/>
      <c r="K9" s="1">
        <v>3</v>
      </c>
      <c r="L9" s="1"/>
      <c r="M9" s="1"/>
      <c r="N9" s="1"/>
      <c r="O9" s="1"/>
      <c r="P9" s="1"/>
      <c r="Q9" s="1">
        <v>3</v>
      </c>
      <c r="R9" s="1">
        <v>1</v>
      </c>
      <c r="S9" s="1"/>
      <c r="T9" s="1">
        <v>2</v>
      </c>
      <c r="U9" s="1"/>
      <c r="V9" s="1"/>
      <c r="W9" s="1">
        <v>1</v>
      </c>
    </row>
    <row r="10" spans="1:25" ht="15.75" thickBot="1" x14ac:dyDescent="0.3">
      <c r="A10" s="1" t="s">
        <v>24</v>
      </c>
      <c r="B10" s="1">
        <v>1</v>
      </c>
      <c r="C10" s="1">
        <v>3</v>
      </c>
      <c r="D10" s="2">
        <f t="shared" si="0"/>
        <v>0.33333333333333331</v>
      </c>
      <c r="E10" s="1"/>
      <c r="F10" s="1"/>
      <c r="G10" s="1">
        <v>1</v>
      </c>
      <c r="H10" s="1">
        <v>3</v>
      </c>
      <c r="I10" s="1"/>
      <c r="J10" s="1"/>
      <c r="K10" s="1">
        <v>1</v>
      </c>
      <c r="L10" s="1">
        <v>2</v>
      </c>
      <c r="M10" s="1"/>
      <c r="N10" s="1"/>
      <c r="O10" s="1"/>
      <c r="P10" s="1"/>
      <c r="Q10" s="1">
        <v>3</v>
      </c>
      <c r="R10" s="1"/>
      <c r="S10" s="1">
        <v>2</v>
      </c>
      <c r="T10" s="1">
        <v>1</v>
      </c>
      <c r="U10" s="1"/>
      <c r="V10" s="1"/>
      <c r="W10" s="4">
        <v>1</v>
      </c>
    </row>
    <row r="11" spans="1:25" ht="15.75" thickBot="1" x14ac:dyDescent="0.3">
      <c r="A11" s="1" t="s">
        <v>27</v>
      </c>
      <c r="B11" s="1">
        <v>3.5</v>
      </c>
      <c r="C11" s="1">
        <v>5</v>
      </c>
      <c r="D11" s="2">
        <f>B11/C11</f>
        <v>0.7</v>
      </c>
      <c r="E11" s="1">
        <v>0.5</v>
      </c>
      <c r="F11" s="1">
        <v>1</v>
      </c>
      <c r="G11" s="1">
        <v>3</v>
      </c>
      <c r="H11" s="1">
        <v>4</v>
      </c>
      <c r="I11" s="1"/>
      <c r="J11" s="1">
        <v>1</v>
      </c>
      <c r="K11" s="1">
        <v>1</v>
      </c>
      <c r="L11" s="1"/>
      <c r="M11" s="1">
        <v>2</v>
      </c>
      <c r="N11" s="1">
        <v>1</v>
      </c>
      <c r="O11" s="1"/>
      <c r="P11" s="1"/>
      <c r="Q11" s="1">
        <v>5</v>
      </c>
      <c r="R11" s="1">
        <v>3</v>
      </c>
      <c r="S11" s="1">
        <v>1</v>
      </c>
      <c r="T11" s="1">
        <v>1</v>
      </c>
      <c r="U11" s="1"/>
      <c r="V11" s="1"/>
      <c r="W11" s="1">
        <v>1</v>
      </c>
    </row>
    <row r="12" spans="1:25" ht="15.75" thickBot="1" x14ac:dyDescent="0.3">
      <c r="A12" s="1" t="s">
        <v>39</v>
      </c>
      <c r="B12" s="1">
        <v>0</v>
      </c>
      <c r="C12" s="1">
        <v>1</v>
      </c>
      <c r="D12" s="2">
        <f>B12/C12</f>
        <v>0</v>
      </c>
      <c r="E12" s="1">
        <v>0</v>
      </c>
      <c r="F12" s="1">
        <v>1</v>
      </c>
      <c r="G12" s="1"/>
      <c r="H12" s="1"/>
      <c r="I12" s="1"/>
      <c r="J12" s="1"/>
      <c r="K12" s="1"/>
      <c r="L12" s="1"/>
      <c r="M12" s="1">
        <v>1</v>
      </c>
      <c r="N12" s="1"/>
      <c r="O12" s="1"/>
      <c r="P12" s="1"/>
      <c r="Q12" s="1">
        <v>1</v>
      </c>
      <c r="R12" s="1"/>
      <c r="S12" s="1"/>
      <c r="T12" s="1">
        <v>1</v>
      </c>
      <c r="U12" s="1"/>
      <c r="V12" s="1"/>
      <c r="W12" s="4">
        <v>1</v>
      </c>
    </row>
    <row r="13" spans="1:25" ht="15.75" thickBot="1" x14ac:dyDescent="0.3">
      <c r="A13" s="1" t="s">
        <v>28</v>
      </c>
      <c r="B13" s="1">
        <v>1</v>
      </c>
      <c r="C13" s="1">
        <v>1</v>
      </c>
      <c r="D13" s="2">
        <f>B13/C13</f>
        <v>1</v>
      </c>
      <c r="E13" s="1">
        <v>1</v>
      </c>
      <c r="F13" s="1">
        <v>1</v>
      </c>
      <c r="G13" s="1"/>
      <c r="H13" s="1"/>
      <c r="I13" s="1"/>
      <c r="J13" s="1"/>
      <c r="K13" s="1"/>
      <c r="L13" s="1"/>
      <c r="M13" s="1">
        <v>1</v>
      </c>
      <c r="N13" s="1"/>
      <c r="O13" s="1"/>
      <c r="P13" s="1"/>
      <c r="Q13" s="1">
        <v>1</v>
      </c>
      <c r="R13" s="1"/>
      <c r="S13" s="1"/>
      <c r="T13" s="1"/>
      <c r="U13" s="1">
        <v>1</v>
      </c>
      <c r="V13" s="1"/>
      <c r="W13" s="1">
        <v>1</v>
      </c>
    </row>
    <row r="14" spans="1:25" ht="15.75" thickBot="1" x14ac:dyDescent="0.3">
      <c r="A14" s="1" t="s">
        <v>30</v>
      </c>
      <c r="B14" s="1">
        <v>0.5</v>
      </c>
      <c r="C14" s="1">
        <v>2</v>
      </c>
      <c r="D14" s="2">
        <f t="shared" ref="D14:D20" si="1">B14/C14</f>
        <v>0.25</v>
      </c>
      <c r="E14" s="1">
        <v>0.5</v>
      </c>
      <c r="F14" s="1">
        <v>1</v>
      </c>
      <c r="G14" s="1">
        <v>0</v>
      </c>
      <c r="H14" s="1">
        <v>1</v>
      </c>
      <c r="I14" s="1"/>
      <c r="J14" s="1"/>
      <c r="K14" s="1"/>
      <c r="L14" s="1"/>
      <c r="M14" s="1"/>
      <c r="N14" s="1">
        <v>2</v>
      </c>
      <c r="O14" s="1"/>
      <c r="P14" s="1"/>
      <c r="Q14" s="1">
        <v>2</v>
      </c>
      <c r="R14" s="1"/>
      <c r="S14" s="1">
        <v>1</v>
      </c>
      <c r="T14" s="1">
        <v>1</v>
      </c>
      <c r="U14" s="1"/>
      <c r="V14" s="1"/>
      <c r="W14" s="4">
        <v>1</v>
      </c>
    </row>
    <row r="15" spans="1:25" ht="30.75" thickBot="1" x14ac:dyDescent="0.3">
      <c r="A15" s="1" t="s">
        <v>40</v>
      </c>
      <c r="B15" s="1">
        <v>0</v>
      </c>
      <c r="C15" s="1">
        <v>3</v>
      </c>
      <c r="D15" s="2">
        <f t="shared" si="1"/>
        <v>0</v>
      </c>
      <c r="E15" s="1">
        <v>0</v>
      </c>
      <c r="F15" s="1">
        <v>2</v>
      </c>
      <c r="G15" s="1">
        <v>0</v>
      </c>
      <c r="H15" s="1">
        <v>1</v>
      </c>
      <c r="I15" s="1"/>
      <c r="J15" s="1"/>
      <c r="K15" s="1"/>
      <c r="L15" s="1">
        <v>2</v>
      </c>
      <c r="M15" s="1">
        <v>1</v>
      </c>
      <c r="N15" s="1"/>
      <c r="O15" s="1"/>
      <c r="P15" s="1"/>
      <c r="Q15" s="1">
        <v>3</v>
      </c>
      <c r="R15" s="1"/>
      <c r="S15" s="1"/>
      <c r="T15" s="1">
        <v>3</v>
      </c>
      <c r="U15" s="1"/>
      <c r="V15" s="1"/>
      <c r="W15" s="1">
        <v>1</v>
      </c>
    </row>
    <row r="16" spans="1:25" ht="15.75" thickBot="1" x14ac:dyDescent="0.3">
      <c r="A16" s="1" t="s">
        <v>41</v>
      </c>
      <c r="B16" s="1">
        <v>0</v>
      </c>
      <c r="C16" s="1">
        <v>1</v>
      </c>
      <c r="D16" s="2">
        <f t="shared" si="1"/>
        <v>0</v>
      </c>
      <c r="E16" s="1"/>
      <c r="F16" s="1"/>
      <c r="G16" s="1">
        <v>0</v>
      </c>
      <c r="H16" s="1">
        <v>1</v>
      </c>
      <c r="I16" s="1"/>
      <c r="J16" s="1"/>
      <c r="K16" s="1"/>
      <c r="L16" s="1">
        <v>1</v>
      </c>
      <c r="M16" s="1"/>
      <c r="N16" s="1"/>
      <c r="O16" s="1"/>
      <c r="P16" s="1"/>
      <c r="Q16" s="1">
        <v>1</v>
      </c>
      <c r="R16" s="1"/>
      <c r="S16" s="1"/>
      <c r="T16" s="1">
        <v>1</v>
      </c>
      <c r="U16" s="1"/>
      <c r="V16" s="1"/>
      <c r="W16" s="4">
        <v>1</v>
      </c>
    </row>
    <row r="17" spans="1:25" ht="15.75" thickBot="1" x14ac:dyDescent="0.3">
      <c r="A17" s="1" t="s">
        <v>42</v>
      </c>
      <c r="B17" s="1">
        <v>2</v>
      </c>
      <c r="C17" s="1">
        <v>2</v>
      </c>
      <c r="D17" s="2">
        <f t="shared" si="1"/>
        <v>1</v>
      </c>
      <c r="E17" s="1"/>
      <c r="F17" s="1"/>
      <c r="G17" s="1">
        <v>2</v>
      </c>
      <c r="H17" s="1">
        <v>2</v>
      </c>
      <c r="I17" s="1"/>
      <c r="J17" s="1"/>
      <c r="K17" s="1"/>
      <c r="L17" s="1"/>
      <c r="M17" s="1">
        <v>2</v>
      </c>
      <c r="N17" s="1"/>
      <c r="O17" s="1"/>
      <c r="P17" s="1"/>
      <c r="Q17" s="1">
        <v>2</v>
      </c>
      <c r="R17" s="1">
        <v>2</v>
      </c>
      <c r="S17" s="1"/>
      <c r="T17" s="1"/>
      <c r="U17" s="1"/>
      <c r="V17" s="1"/>
      <c r="W17" s="1">
        <v>1</v>
      </c>
    </row>
    <row r="18" spans="1:25" ht="15.75" thickBot="1" x14ac:dyDescent="0.3">
      <c r="A18" s="1" t="s">
        <v>43</v>
      </c>
      <c r="B18" s="1">
        <v>1</v>
      </c>
      <c r="C18" s="1">
        <v>3</v>
      </c>
      <c r="D18" s="2">
        <f t="shared" si="1"/>
        <v>0.33333333333333331</v>
      </c>
      <c r="E18" s="1">
        <v>1</v>
      </c>
      <c r="F18" s="1">
        <v>2</v>
      </c>
      <c r="G18" s="1">
        <v>0</v>
      </c>
      <c r="H18" s="1">
        <v>1</v>
      </c>
      <c r="I18" s="1"/>
      <c r="J18" s="1"/>
      <c r="K18" s="1"/>
      <c r="L18" s="1"/>
      <c r="M18" s="1"/>
      <c r="N18" s="1">
        <v>3</v>
      </c>
      <c r="O18" s="1"/>
      <c r="P18" s="1"/>
      <c r="Q18" s="1">
        <v>3</v>
      </c>
      <c r="R18" s="1">
        <v>1</v>
      </c>
      <c r="S18" s="1"/>
      <c r="T18" s="1">
        <v>2</v>
      </c>
      <c r="U18" s="1"/>
      <c r="V18" s="1"/>
      <c r="W18" s="4">
        <v>1</v>
      </c>
    </row>
    <row r="19" spans="1:25" ht="15.75" thickBot="1" x14ac:dyDescent="0.3">
      <c r="A19" s="1" t="s">
        <v>44</v>
      </c>
      <c r="B19" s="1">
        <v>0</v>
      </c>
      <c r="C19" s="1">
        <v>1</v>
      </c>
      <c r="D19" s="2">
        <f t="shared" si="1"/>
        <v>0</v>
      </c>
      <c r="E19" s="1"/>
      <c r="F19" s="1"/>
      <c r="G19" s="1">
        <v>0</v>
      </c>
      <c r="H19" s="1">
        <v>1</v>
      </c>
      <c r="I19" s="1"/>
      <c r="J19" s="1"/>
      <c r="K19" s="1"/>
      <c r="L19" s="1"/>
      <c r="M19" s="1"/>
      <c r="N19" s="1">
        <v>1</v>
      </c>
      <c r="O19" s="1"/>
      <c r="P19" s="1"/>
      <c r="Q19" s="1">
        <v>1</v>
      </c>
      <c r="R19" s="1"/>
      <c r="S19" s="1"/>
      <c r="T19" s="1">
        <v>1</v>
      </c>
      <c r="U19" s="1"/>
      <c r="V19" s="1"/>
      <c r="W19" s="1">
        <v>1</v>
      </c>
    </row>
    <row r="20" spans="1:25" ht="15.75" thickBot="1" x14ac:dyDescent="0.3">
      <c r="A20" s="1">
        <f>COUNTA(A3:A19)</f>
        <v>17</v>
      </c>
      <c r="B20" s="1">
        <f>SUM(B3:B19)</f>
        <v>24</v>
      </c>
      <c r="C20" s="1">
        <f>SUM(C3:C19)</f>
        <v>42</v>
      </c>
      <c r="D20" s="2">
        <f t="shared" si="1"/>
        <v>0.5714285714285714</v>
      </c>
      <c r="E20" s="1">
        <f t="shared" ref="E20:V20" si="2">SUM(E3:E19)</f>
        <v>12</v>
      </c>
      <c r="F20" s="1">
        <f t="shared" si="2"/>
        <v>21</v>
      </c>
      <c r="G20" s="1">
        <f t="shared" si="2"/>
        <v>12</v>
      </c>
      <c r="H20" s="1">
        <f t="shared" si="2"/>
        <v>21</v>
      </c>
      <c r="I20" s="1">
        <f t="shared" si="2"/>
        <v>7</v>
      </c>
      <c r="J20" s="1">
        <f t="shared" si="2"/>
        <v>7</v>
      </c>
      <c r="K20" s="1">
        <f t="shared" si="2"/>
        <v>7</v>
      </c>
      <c r="L20" s="1">
        <f t="shared" si="2"/>
        <v>7</v>
      </c>
      <c r="M20" s="1">
        <f t="shared" si="2"/>
        <v>7</v>
      </c>
      <c r="N20" s="1">
        <f t="shared" si="2"/>
        <v>7</v>
      </c>
      <c r="O20" s="1">
        <f t="shared" si="2"/>
        <v>0</v>
      </c>
      <c r="P20" s="1">
        <f t="shared" si="2"/>
        <v>0</v>
      </c>
      <c r="Q20" s="1">
        <f t="shared" si="2"/>
        <v>42</v>
      </c>
      <c r="R20" s="1">
        <f t="shared" si="2"/>
        <v>20</v>
      </c>
      <c r="S20" s="1">
        <f t="shared" si="2"/>
        <v>4</v>
      </c>
      <c r="T20" s="1">
        <f t="shared" si="2"/>
        <v>16</v>
      </c>
      <c r="U20" s="1">
        <f t="shared" si="2"/>
        <v>2</v>
      </c>
      <c r="V20" s="1">
        <f t="shared" si="2"/>
        <v>0</v>
      </c>
      <c r="W20" s="4"/>
    </row>
    <row r="21" spans="1:25" ht="15.75" thickBot="1" x14ac:dyDescent="0.3"/>
    <row r="22" spans="1:25" ht="15.75" thickBot="1" x14ac:dyDescent="0.3">
      <c r="A22" s="6" t="s">
        <v>15</v>
      </c>
      <c r="B22" s="6" t="s">
        <v>0</v>
      </c>
      <c r="C22" s="6" t="s">
        <v>1</v>
      </c>
      <c r="D22" s="6" t="s">
        <v>2</v>
      </c>
      <c r="E22" s="6" t="s">
        <v>3</v>
      </c>
      <c r="F22" s="6" t="s">
        <v>4</v>
      </c>
      <c r="G22" s="6" t="s">
        <v>5</v>
      </c>
      <c r="H22" s="6" t="s">
        <v>6</v>
      </c>
      <c r="I22" s="6">
        <v>1</v>
      </c>
      <c r="J22" s="6">
        <v>2</v>
      </c>
      <c r="K22" s="6">
        <v>3</v>
      </c>
      <c r="L22" s="6">
        <v>4</v>
      </c>
      <c r="M22" s="6">
        <v>5</v>
      </c>
      <c r="N22" s="6">
        <v>6</v>
      </c>
      <c r="O22" s="6">
        <v>7</v>
      </c>
      <c r="P22" s="6">
        <v>8</v>
      </c>
      <c r="Q22" s="6" t="s">
        <v>7</v>
      </c>
      <c r="R22" s="6" t="s">
        <v>8</v>
      </c>
      <c r="S22" s="6" t="s">
        <v>9</v>
      </c>
      <c r="T22" s="6" t="s">
        <v>10</v>
      </c>
      <c r="U22" s="6" t="s">
        <v>11</v>
      </c>
      <c r="V22" s="6" t="s">
        <v>12</v>
      </c>
      <c r="W22" s="6" t="s">
        <v>14</v>
      </c>
      <c r="Y22" s="3" t="s">
        <v>35</v>
      </c>
    </row>
    <row r="23" spans="1:25" ht="15.75" thickBot="1" x14ac:dyDescent="0.3">
      <c r="A23" s="1" t="s">
        <v>19</v>
      </c>
      <c r="B23" s="1">
        <v>0</v>
      </c>
      <c r="C23" s="1">
        <v>1</v>
      </c>
      <c r="D23" s="2">
        <f>B23/C23</f>
        <v>0</v>
      </c>
      <c r="E23" s="1">
        <v>0</v>
      </c>
      <c r="F23" s="1">
        <v>1</v>
      </c>
      <c r="G23" s="1"/>
      <c r="H23" s="1"/>
      <c r="I23" s="1">
        <v>1</v>
      </c>
      <c r="J23" s="1"/>
      <c r="K23" s="1"/>
      <c r="L23" s="1"/>
      <c r="M23" s="1"/>
      <c r="N23" s="1"/>
      <c r="O23" s="1"/>
      <c r="P23" s="1"/>
      <c r="Q23" s="1">
        <v>1</v>
      </c>
      <c r="R23" s="1"/>
      <c r="S23" s="1"/>
      <c r="T23" s="1"/>
      <c r="U23" s="1"/>
      <c r="V23" s="1">
        <v>1</v>
      </c>
      <c r="W23" s="4">
        <v>1</v>
      </c>
      <c r="Y23" s="3" t="s">
        <v>36</v>
      </c>
    </row>
    <row r="24" spans="1:25" ht="15.75" thickBot="1" x14ac:dyDescent="0.3">
      <c r="A24" s="1" t="s">
        <v>20</v>
      </c>
      <c r="B24" s="1">
        <v>4</v>
      </c>
      <c r="C24" s="1">
        <v>6</v>
      </c>
      <c r="D24" s="2">
        <f>B24/C24</f>
        <v>0.66666666666666663</v>
      </c>
      <c r="E24" s="1"/>
      <c r="F24" s="1"/>
      <c r="G24" s="1">
        <v>4</v>
      </c>
      <c r="H24" s="1">
        <v>6</v>
      </c>
      <c r="I24" s="1">
        <v>3</v>
      </c>
      <c r="J24" s="1">
        <v>3</v>
      </c>
      <c r="K24" s="1"/>
      <c r="L24" s="1"/>
      <c r="M24" s="1"/>
      <c r="N24" s="1"/>
      <c r="O24" s="1"/>
      <c r="P24" s="1"/>
      <c r="Q24" s="1">
        <v>6</v>
      </c>
      <c r="R24" s="1">
        <v>2</v>
      </c>
      <c r="S24" s="1">
        <v>4</v>
      </c>
      <c r="T24" s="1"/>
      <c r="U24" s="1"/>
      <c r="V24" s="1"/>
      <c r="W24" s="4">
        <v>1</v>
      </c>
    </row>
    <row r="25" spans="1:25" ht="15.75" thickBot="1" x14ac:dyDescent="0.3">
      <c r="A25" s="1" t="s">
        <v>21</v>
      </c>
      <c r="B25" s="1">
        <v>0.5</v>
      </c>
      <c r="C25" s="1">
        <v>1</v>
      </c>
      <c r="D25" s="2">
        <f>B25/C25</f>
        <v>0.5</v>
      </c>
      <c r="E25" s="1">
        <v>0.5</v>
      </c>
      <c r="F25" s="1">
        <v>1</v>
      </c>
      <c r="G25" s="1"/>
      <c r="H25" s="1"/>
      <c r="I25" s="1"/>
      <c r="J25" s="1">
        <v>1</v>
      </c>
      <c r="K25" s="1"/>
      <c r="L25" s="1"/>
      <c r="M25" s="1"/>
      <c r="N25" s="1"/>
      <c r="O25" s="1"/>
      <c r="P25" s="1"/>
      <c r="Q25" s="1">
        <v>1</v>
      </c>
      <c r="R25" s="1"/>
      <c r="S25" s="1">
        <v>1</v>
      </c>
      <c r="T25" s="1"/>
      <c r="U25" s="1"/>
      <c r="V25" s="1"/>
      <c r="W25" s="4">
        <v>1</v>
      </c>
    </row>
    <row r="26" spans="1:25" ht="15.75" thickBot="1" x14ac:dyDescent="0.3">
      <c r="A26" s="1" t="s">
        <v>22</v>
      </c>
      <c r="B26" s="1">
        <v>1.5</v>
      </c>
      <c r="C26" s="1">
        <v>3</v>
      </c>
      <c r="D26" s="2">
        <f>B26/C26</f>
        <v>0.5</v>
      </c>
      <c r="E26" s="1">
        <v>1.5</v>
      </c>
      <c r="F26" s="1">
        <v>2</v>
      </c>
      <c r="G26" s="1">
        <v>0</v>
      </c>
      <c r="H26" s="1">
        <v>1</v>
      </c>
      <c r="I26" s="1"/>
      <c r="J26" s="1">
        <v>1</v>
      </c>
      <c r="K26" s="1">
        <v>2</v>
      </c>
      <c r="L26" s="1"/>
      <c r="M26" s="1"/>
      <c r="N26" s="1"/>
      <c r="O26" s="1"/>
      <c r="P26" s="1"/>
      <c r="Q26" s="1">
        <v>3</v>
      </c>
      <c r="R26" s="1">
        <v>1</v>
      </c>
      <c r="S26" s="1">
        <v>1</v>
      </c>
      <c r="T26" s="1">
        <v>1</v>
      </c>
      <c r="U26" s="1"/>
      <c r="V26" s="1"/>
      <c r="W26" s="4">
        <v>1</v>
      </c>
    </row>
    <row r="27" spans="1:25" ht="15.75" thickBot="1" x14ac:dyDescent="0.3">
      <c r="A27" s="1" t="s">
        <v>23</v>
      </c>
      <c r="B27" s="1">
        <v>1.5</v>
      </c>
      <c r="C27" s="1">
        <v>5</v>
      </c>
      <c r="D27" s="2">
        <f>B27/C27</f>
        <v>0.3</v>
      </c>
      <c r="E27" s="1">
        <v>1.5</v>
      </c>
      <c r="F27" s="1">
        <v>3</v>
      </c>
      <c r="G27" s="1">
        <v>0</v>
      </c>
      <c r="H27" s="1">
        <v>2</v>
      </c>
      <c r="I27" s="1">
        <v>2</v>
      </c>
      <c r="J27" s="1">
        <v>1</v>
      </c>
      <c r="K27" s="1">
        <v>1</v>
      </c>
      <c r="L27" s="1">
        <v>1</v>
      </c>
      <c r="M27" s="1"/>
      <c r="N27" s="1"/>
      <c r="O27" s="1"/>
      <c r="P27" s="1"/>
      <c r="Q27" s="1">
        <v>5</v>
      </c>
      <c r="R27" s="1">
        <v>1</v>
      </c>
      <c r="S27" s="1">
        <v>1</v>
      </c>
      <c r="T27" s="1">
        <v>3</v>
      </c>
      <c r="U27" s="1"/>
      <c r="V27" s="1"/>
      <c r="W27" s="4">
        <v>1</v>
      </c>
    </row>
    <row r="28" spans="1:25" ht="15.75" thickBot="1" x14ac:dyDescent="0.3">
      <c r="A28" s="1" t="s">
        <v>24</v>
      </c>
      <c r="B28" s="1">
        <v>1.5</v>
      </c>
      <c r="C28" s="1">
        <v>5</v>
      </c>
      <c r="D28" s="2">
        <f t="shared" ref="D28:D30" si="3">B28/C28</f>
        <v>0.3</v>
      </c>
      <c r="E28" s="1">
        <v>0</v>
      </c>
      <c r="F28" s="1">
        <v>1</v>
      </c>
      <c r="G28" s="1">
        <v>1.5</v>
      </c>
      <c r="H28" s="1">
        <v>4</v>
      </c>
      <c r="I28" s="1"/>
      <c r="J28" s="1"/>
      <c r="K28" s="1">
        <v>1</v>
      </c>
      <c r="L28" s="1">
        <v>3</v>
      </c>
      <c r="M28" s="1">
        <v>1</v>
      </c>
      <c r="N28" s="1"/>
      <c r="O28" s="1"/>
      <c r="P28" s="1"/>
      <c r="Q28" s="1">
        <v>5</v>
      </c>
      <c r="R28" s="1">
        <v>1</v>
      </c>
      <c r="S28" s="1">
        <v>1</v>
      </c>
      <c r="T28" s="1">
        <v>3</v>
      </c>
      <c r="U28" s="1"/>
      <c r="V28" s="1"/>
      <c r="W28" s="4">
        <v>1</v>
      </c>
    </row>
    <row r="29" spans="1:25" ht="15.75" thickBot="1" x14ac:dyDescent="0.3">
      <c r="A29" s="1" t="s">
        <v>25</v>
      </c>
      <c r="B29" s="1">
        <v>2</v>
      </c>
      <c r="C29" s="1">
        <v>3</v>
      </c>
      <c r="D29" s="2">
        <f t="shared" si="3"/>
        <v>0.66666666666666663</v>
      </c>
      <c r="E29" s="1">
        <v>2</v>
      </c>
      <c r="F29" s="1">
        <v>3</v>
      </c>
      <c r="G29" s="1"/>
      <c r="H29" s="1"/>
      <c r="I29" s="1"/>
      <c r="J29" s="1">
        <v>1</v>
      </c>
      <c r="K29" s="1">
        <v>1</v>
      </c>
      <c r="L29" s="1">
        <v>1</v>
      </c>
      <c r="M29" s="1"/>
      <c r="N29" s="1"/>
      <c r="O29" s="1"/>
      <c r="P29" s="1"/>
      <c r="Q29" s="1">
        <v>3</v>
      </c>
      <c r="R29" s="1">
        <v>2</v>
      </c>
      <c r="S29" s="1"/>
      <c r="T29" s="1">
        <v>1</v>
      </c>
      <c r="U29" s="1"/>
      <c r="V29" s="1"/>
      <c r="W29" s="4">
        <v>1</v>
      </c>
    </row>
    <row r="30" spans="1:25" ht="15.75" thickBot="1" x14ac:dyDescent="0.3">
      <c r="A30" s="1" t="s">
        <v>26</v>
      </c>
      <c r="B30" s="1">
        <v>1.5</v>
      </c>
      <c r="C30" s="1">
        <v>3</v>
      </c>
      <c r="D30" s="2">
        <f t="shared" si="3"/>
        <v>0.5</v>
      </c>
      <c r="E30" s="1">
        <v>1</v>
      </c>
      <c r="F30" s="1">
        <v>1</v>
      </c>
      <c r="G30" s="1">
        <v>0.5</v>
      </c>
      <c r="H30" s="1">
        <v>2</v>
      </c>
      <c r="I30" s="1">
        <v>1</v>
      </c>
      <c r="J30" s="1"/>
      <c r="K30" s="1">
        <v>1</v>
      </c>
      <c r="L30" s="1"/>
      <c r="M30" s="1"/>
      <c r="N30" s="1">
        <v>1</v>
      </c>
      <c r="O30" s="1"/>
      <c r="P30" s="1"/>
      <c r="Q30" s="1">
        <v>3</v>
      </c>
      <c r="R30" s="1"/>
      <c r="S30" s="1">
        <v>1</v>
      </c>
      <c r="T30" s="1">
        <v>1</v>
      </c>
      <c r="U30" s="1">
        <v>1</v>
      </c>
      <c r="V30" s="1"/>
      <c r="W30" s="4">
        <v>1</v>
      </c>
    </row>
    <row r="31" spans="1:25" ht="15.75" thickBot="1" x14ac:dyDescent="0.3">
      <c r="A31" s="1" t="s">
        <v>27</v>
      </c>
      <c r="B31" s="1">
        <v>0</v>
      </c>
      <c r="C31" s="1">
        <v>3</v>
      </c>
      <c r="D31" s="2">
        <f>B31/C31</f>
        <v>0</v>
      </c>
      <c r="E31" s="1">
        <v>0</v>
      </c>
      <c r="F31" s="1">
        <v>2</v>
      </c>
      <c r="G31" s="1">
        <v>0</v>
      </c>
      <c r="H31" s="1">
        <v>1</v>
      </c>
      <c r="I31" s="1"/>
      <c r="J31" s="1"/>
      <c r="K31" s="1"/>
      <c r="L31" s="1">
        <v>1</v>
      </c>
      <c r="M31" s="1">
        <v>2</v>
      </c>
      <c r="N31" s="1"/>
      <c r="O31" s="1"/>
      <c r="P31" s="1"/>
      <c r="Q31" s="1">
        <v>3</v>
      </c>
      <c r="R31" s="1"/>
      <c r="S31" s="1"/>
      <c r="T31" s="1">
        <v>3</v>
      </c>
      <c r="U31" s="1"/>
      <c r="V31" s="1"/>
      <c r="W31" s="4">
        <v>1</v>
      </c>
    </row>
    <row r="32" spans="1:25" ht="15.75" thickBot="1" x14ac:dyDescent="0.3">
      <c r="A32" s="1" t="s">
        <v>28</v>
      </c>
      <c r="B32" s="1">
        <v>0</v>
      </c>
      <c r="C32" s="1">
        <v>2</v>
      </c>
      <c r="D32" s="2">
        <f>B32/C32</f>
        <v>0</v>
      </c>
      <c r="E32" s="1">
        <v>0</v>
      </c>
      <c r="F32" s="1">
        <v>2</v>
      </c>
      <c r="G32" s="1"/>
      <c r="H32" s="1"/>
      <c r="I32" s="1"/>
      <c r="J32" s="1"/>
      <c r="K32" s="1">
        <v>1</v>
      </c>
      <c r="L32" s="1"/>
      <c r="M32" s="1"/>
      <c r="N32" s="1">
        <v>1</v>
      </c>
      <c r="O32" s="1"/>
      <c r="P32" s="1"/>
      <c r="Q32" s="1">
        <v>2</v>
      </c>
      <c r="R32" s="1"/>
      <c r="S32" s="1"/>
      <c r="T32" s="1">
        <v>2</v>
      </c>
      <c r="U32" s="1"/>
      <c r="V32" s="1"/>
      <c r="W32" s="4">
        <v>1</v>
      </c>
    </row>
    <row r="33" spans="1:23" ht="15.75" thickBot="1" x14ac:dyDescent="0.3">
      <c r="A33" s="1" t="s">
        <v>29</v>
      </c>
      <c r="B33" s="1">
        <v>0</v>
      </c>
      <c r="C33" s="1">
        <v>1</v>
      </c>
      <c r="D33" s="2">
        <f>B33/C33</f>
        <v>0</v>
      </c>
      <c r="E33" s="1"/>
      <c r="F33" s="1"/>
      <c r="G33" s="1">
        <v>0</v>
      </c>
      <c r="H33" s="1">
        <v>1</v>
      </c>
      <c r="I33" s="1"/>
      <c r="J33" s="1"/>
      <c r="K33" s="1"/>
      <c r="L33" s="1"/>
      <c r="M33" s="1"/>
      <c r="N33" s="1">
        <v>1</v>
      </c>
      <c r="O33" s="1"/>
      <c r="P33" s="1"/>
      <c r="Q33" s="1">
        <v>1</v>
      </c>
      <c r="R33" s="1"/>
      <c r="S33" s="1"/>
      <c r="T33" s="1">
        <v>1</v>
      </c>
      <c r="U33" s="1"/>
      <c r="V33" s="1"/>
      <c r="W33" s="4">
        <v>1</v>
      </c>
    </row>
    <row r="34" spans="1:23" ht="15.75" thickBot="1" x14ac:dyDescent="0.3">
      <c r="A34" s="1" t="s">
        <v>30</v>
      </c>
      <c r="B34" s="1">
        <v>1</v>
      </c>
      <c r="C34" s="1">
        <v>4</v>
      </c>
      <c r="D34" s="2">
        <f t="shared" ref="D34:D39" si="4">B34/C34</f>
        <v>0.25</v>
      </c>
      <c r="E34" s="1">
        <v>0</v>
      </c>
      <c r="F34" s="1">
        <v>2</v>
      </c>
      <c r="G34" s="1">
        <v>1</v>
      </c>
      <c r="H34" s="1">
        <v>2</v>
      </c>
      <c r="I34" s="1"/>
      <c r="J34" s="1"/>
      <c r="K34" s="1"/>
      <c r="L34" s="1">
        <v>1</v>
      </c>
      <c r="M34" s="1">
        <v>1</v>
      </c>
      <c r="N34" s="1">
        <v>2</v>
      </c>
      <c r="O34" s="1"/>
      <c r="P34" s="1"/>
      <c r="Q34" s="1">
        <v>4</v>
      </c>
      <c r="R34" s="1">
        <v>1</v>
      </c>
      <c r="S34" s="1"/>
      <c r="T34" s="1">
        <v>3</v>
      </c>
      <c r="U34" s="1"/>
      <c r="V34" s="1"/>
      <c r="W34" s="4">
        <v>1</v>
      </c>
    </row>
    <row r="35" spans="1:23" ht="15.75" thickBot="1" x14ac:dyDescent="0.3">
      <c r="A35" s="1" t="s">
        <v>31</v>
      </c>
      <c r="B35" s="1">
        <v>1</v>
      </c>
      <c r="C35" s="1">
        <v>1</v>
      </c>
      <c r="D35" s="2">
        <f t="shared" si="4"/>
        <v>1</v>
      </c>
      <c r="E35" s="1">
        <v>1</v>
      </c>
      <c r="F35" s="1">
        <v>1</v>
      </c>
      <c r="G35" s="1"/>
      <c r="H35" s="1"/>
      <c r="I35" s="1"/>
      <c r="J35" s="1"/>
      <c r="K35" s="1"/>
      <c r="L35" s="1"/>
      <c r="M35" s="1"/>
      <c r="N35" s="1">
        <v>1</v>
      </c>
      <c r="O35" s="1"/>
      <c r="P35" s="1"/>
      <c r="Q35" s="1">
        <v>1</v>
      </c>
      <c r="R35" s="1">
        <v>1</v>
      </c>
      <c r="S35" s="1"/>
      <c r="T35" s="1"/>
      <c r="U35" s="1"/>
      <c r="V35" s="1"/>
      <c r="W35" s="4">
        <v>1</v>
      </c>
    </row>
    <row r="36" spans="1:23" ht="15.75" thickBot="1" x14ac:dyDescent="0.3">
      <c r="A36" s="1" t="s">
        <v>32</v>
      </c>
      <c r="B36" s="1">
        <v>0</v>
      </c>
      <c r="C36" s="1">
        <v>1</v>
      </c>
      <c r="D36" s="2">
        <f t="shared" si="4"/>
        <v>0</v>
      </c>
      <c r="E36" s="1"/>
      <c r="F36" s="1"/>
      <c r="G36" s="1">
        <v>0</v>
      </c>
      <c r="H36" s="1">
        <v>1</v>
      </c>
      <c r="I36" s="1"/>
      <c r="J36" s="1"/>
      <c r="K36" s="1"/>
      <c r="L36" s="1"/>
      <c r="M36" s="1">
        <v>1</v>
      </c>
      <c r="N36" s="1"/>
      <c r="O36" s="1"/>
      <c r="P36" s="1"/>
      <c r="Q36" s="1">
        <v>1</v>
      </c>
      <c r="R36" s="1"/>
      <c r="S36" s="1"/>
      <c r="T36" s="1">
        <v>1</v>
      </c>
      <c r="U36" s="1"/>
      <c r="V36" s="1"/>
      <c r="W36" s="4">
        <v>1</v>
      </c>
    </row>
    <row r="37" spans="1:23" ht="15.75" thickBot="1" x14ac:dyDescent="0.3">
      <c r="A37" s="1" t="s">
        <v>33</v>
      </c>
      <c r="B37" s="1">
        <v>0</v>
      </c>
      <c r="C37" s="1">
        <v>1</v>
      </c>
      <c r="D37" s="2">
        <f t="shared" si="4"/>
        <v>0</v>
      </c>
      <c r="E37" s="1"/>
      <c r="F37" s="1"/>
      <c r="G37" s="1">
        <v>0</v>
      </c>
      <c r="H37" s="1">
        <v>1</v>
      </c>
      <c r="I37" s="1"/>
      <c r="J37" s="1"/>
      <c r="K37" s="1"/>
      <c r="L37" s="1"/>
      <c r="M37" s="1"/>
      <c r="N37" s="1">
        <v>1</v>
      </c>
      <c r="O37" s="1"/>
      <c r="P37" s="1"/>
      <c r="Q37" s="1">
        <v>1</v>
      </c>
      <c r="R37" s="1"/>
      <c r="S37" s="1"/>
      <c r="T37" s="1">
        <v>1</v>
      </c>
      <c r="U37" s="1"/>
      <c r="V37" s="1"/>
      <c r="W37" s="4">
        <v>1</v>
      </c>
    </row>
    <row r="38" spans="1:23" ht="15.75" thickBot="1" x14ac:dyDescent="0.3">
      <c r="A38" s="1" t="s">
        <v>34</v>
      </c>
      <c r="B38" s="1">
        <v>2</v>
      </c>
      <c r="C38" s="1">
        <v>2</v>
      </c>
      <c r="D38" s="2">
        <f t="shared" si="4"/>
        <v>1</v>
      </c>
      <c r="E38" s="1">
        <v>2</v>
      </c>
      <c r="F38" s="1">
        <v>2</v>
      </c>
      <c r="G38" s="1"/>
      <c r="H38" s="1"/>
      <c r="I38" s="1"/>
      <c r="J38" s="1"/>
      <c r="K38" s="1"/>
      <c r="L38" s="1"/>
      <c r="M38" s="1">
        <v>2</v>
      </c>
      <c r="N38" s="1"/>
      <c r="O38" s="1"/>
      <c r="P38" s="1"/>
      <c r="Q38" s="1">
        <v>2</v>
      </c>
      <c r="R38" s="1">
        <v>2</v>
      </c>
      <c r="S38" s="1"/>
      <c r="T38" s="1"/>
      <c r="U38" s="1"/>
      <c r="V38" s="1"/>
      <c r="W38" s="4">
        <v>1</v>
      </c>
    </row>
    <row r="39" spans="1:23" ht="15.75" thickBot="1" x14ac:dyDescent="0.3">
      <c r="A39" s="1">
        <f>COUNTA(A23:A38)</f>
        <v>16</v>
      </c>
      <c r="B39" s="1">
        <f>SUM(B23:B38)</f>
        <v>16.5</v>
      </c>
      <c r="C39" s="1">
        <f>SUM(C23:C38)</f>
        <v>42</v>
      </c>
      <c r="D39" s="2">
        <f t="shared" si="4"/>
        <v>0.39285714285714285</v>
      </c>
      <c r="E39" s="1">
        <f t="shared" ref="E39:V39" si="5">SUM(E23:E38)</f>
        <v>9.5</v>
      </c>
      <c r="F39" s="1">
        <f t="shared" si="5"/>
        <v>21</v>
      </c>
      <c r="G39" s="1">
        <f t="shared" si="5"/>
        <v>7</v>
      </c>
      <c r="H39" s="1">
        <f t="shared" si="5"/>
        <v>21</v>
      </c>
      <c r="I39" s="1">
        <f t="shared" si="5"/>
        <v>7</v>
      </c>
      <c r="J39" s="1">
        <f t="shared" si="5"/>
        <v>7</v>
      </c>
      <c r="K39" s="1">
        <f t="shared" si="5"/>
        <v>7</v>
      </c>
      <c r="L39" s="1">
        <f t="shared" si="5"/>
        <v>7</v>
      </c>
      <c r="M39" s="1">
        <f t="shared" si="5"/>
        <v>7</v>
      </c>
      <c r="N39" s="1">
        <f t="shared" si="5"/>
        <v>7</v>
      </c>
      <c r="O39" s="1">
        <f t="shared" si="5"/>
        <v>0</v>
      </c>
      <c r="P39" s="1">
        <f t="shared" si="5"/>
        <v>0</v>
      </c>
      <c r="Q39" s="1">
        <f t="shared" si="5"/>
        <v>42</v>
      </c>
      <c r="R39" s="1">
        <f t="shared" si="5"/>
        <v>11</v>
      </c>
      <c r="S39" s="1">
        <f t="shared" si="5"/>
        <v>9</v>
      </c>
      <c r="T39" s="1">
        <f t="shared" si="5"/>
        <v>20</v>
      </c>
      <c r="U39" s="1">
        <f t="shared" si="5"/>
        <v>1</v>
      </c>
      <c r="V39" s="1">
        <f t="shared" si="5"/>
        <v>1</v>
      </c>
      <c r="W39" s="4"/>
    </row>
  </sheetData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Tabelle2</vt:lpstr>
      <vt:lpstr>Detail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Hartwig</dc:creator>
  <cp:lastModifiedBy>Hartwig Hake</cp:lastModifiedBy>
  <dcterms:created xsi:type="dcterms:W3CDTF">2017-04-15T17:47:10Z</dcterms:created>
  <dcterms:modified xsi:type="dcterms:W3CDTF">2026-05-27T01:02:25Z</dcterms:modified>
</cp:coreProperties>
</file>