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530"/>
  <workbookPr defaultThemeVersion="166925"/>
  <mc:AlternateContent xmlns:mc="http://schemas.openxmlformats.org/markup-compatibility/2006">
    <mc:Choice Requires="x15">
      <x15ac:absPath xmlns:x15ac="http://schemas.microsoft.com/office/spreadsheetml/2010/11/ac" url="E:\Homepage\homepage_schach\verein\esv_rot-weiss_goettingen\"/>
    </mc:Choice>
  </mc:AlternateContent>
  <xr:revisionPtr revIDLastSave="0" documentId="13_ncr:1_{4BC2BB65-9AE2-402B-934B-36E1A7E1F51C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Tabelle2" sheetId="2" r:id="rId1"/>
    <sheet name="Detail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X6" i="2" l="1"/>
  <c r="X7" i="2"/>
  <c r="X8" i="2"/>
  <c r="X9" i="2"/>
  <c r="X10" i="2"/>
  <c r="X11" i="2"/>
  <c r="X12" i="2"/>
  <c r="X13" i="2"/>
  <c r="X14" i="2"/>
  <c r="X15" i="2"/>
  <c r="X16" i="2"/>
  <c r="X17" i="2"/>
  <c r="X18" i="2"/>
  <c r="X19" i="2"/>
  <c r="X5" i="2"/>
  <c r="G20" i="2"/>
  <c r="H20" i="2"/>
  <c r="I20" i="2"/>
  <c r="J20" i="2"/>
  <c r="K20" i="2"/>
  <c r="L20" i="2"/>
  <c r="M20" i="2"/>
  <c r="N20" i="2"/>
  <c r="O20" i="2"/>
  <c r="P20" i="2"/>
  <c r="Q20" i="2"/>
  <c r="R20" i="2"/>
  <c r="S20" i="2"/>
  <c r="T20" i="2"/>
  <c r="U20" i="2"/>
  <c r="V20" i="2"/>
  <c r="W20" i="2"/>
  <c r="F20" i="2"/>
  <c r="D20" i="2"/>
  <c r="C20" i="2"/>
  <c r="B20" i="2"/>
  <c r="E13" i="2"/>
  <c r="E8" i="2"/>
  <c r="E6" i="2"/>
  <c r="E9" i="2"/>
  <c r="E18" i="2"/>
  <c r="E16" i="2"/>
  <c r="E19" i="2"/>
  <c r="E14" i="2"/>
  <c r="E5" i="2"/>
  <c r="E11" i="2"/>
  <c r="E7" i="2"/>
  <c r="E12" i="2"/>
  <c r="E10" i="2"/>
  <c r="E15" i="2"/>
  <c r="E17" i="2"/>
  <c r="V12" i="1"/>
  <c r="U12" i="1"/>
  <c r="T12" i="1"/>
  <c r="S12" i="1"/>
  <c r="R12" i="1"/>
  <c r="Q12" i="1"/>
  <c r="P12" i="1"/>
  <c r="O12" i="1"/>
  <c r="N12" i="1"/>
  <c r="M12" i="1"/>
  <c r="L12" i="1"/>
  <c r="K12" i="1"/>
  <c r="J12" i="1"/>
  <c r="I12" i="1"/>
  <c r="H12" i="1"/>
  <c r="G12" i="1"/>
  <c r="F12" i="1"/>
  <c r="E12" i="1"/>
  <c r="C12" i="1"/>
  <c r="D12" i="1" s="1"/>
  <c r="B12" i="1"/>
  <c r="A12" i="1"/>
  <c r="D11" i="1"/>
  <c r="D10" i="1"/>
  <c r="D9" i="1"/>
  <c r="D8" i="1"/>
  <c r="D7" i="1"/>
  <c r="D6" i="1"/>
  <c r="D5" i="1"/>
  <c r="D4" i="1"/>
  <c r="D3" i="1"/>
  <c r="X20" i="2" l="1"/>
  <c r="E20" i="2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E21" i="1"/>
  <c r="C21" i="1"/>
  <c r="B21" i="1"/>
  <c r="D21" i="1" s="1"/>
  <c r="A21" i="1"/>
  <c r="D20" i="1"/>
  <c r="D19" i="1"/>
  <c r="D18" i="1"/>
  <c r="D17" i="1"/>
  <c r="D16" i="1"/>
  <c r="D15" i="1"/>
</calcChain>
</file>

<file path=xl/sharedStrings.xml><?xml version="1.0" encoding="utf-8"?>
<sst xmlns="http://schemas.openxmlformats.org/spreadsheetml/2006/main" count="78" uniqueCount="37">
  <si>
    <t>Pkt</t>
  </si>
  <si>
    <t>Partien</t>
  </si>
  <si>
    <t>%</t>
  </si>
  <si>
    <t>Pkt W</t>
  </si>
  <si>
    <t>PW</t>
  </si>
  <si>
    <t>Pkt S</t>
  </si>
  <si>
    <t>PS</t>
  </si>
  <si>
    <t>G</t>
  </si>
  <si>
    <t>S</t>
  </si>
  <si>
    <t>R</t>
  </si>
  <si>
    <t>V</t>
  </si>
  <si>
    <t>+</t>
  </si>
  <si>
    <t>-</t>
  </si>
  <si>
    <t>Nachname, Vorname</t>
  </si>
  <si>
    <t>ESV Rot-Weiß Göttingen 2</t>
  </si>
  <si>
    <t>Brett</t>
  </si>
  <si>
    <t>Platz</t>
  </si>
  <si>
    <t>ESV Rot-Weiß Göttingen Jugend</t>
  </si>
  <si>
    <t>Saison 2019-2020</t>
  </si>
  <si>
    <t>SG Hildesheim-ESV Göttingen 1</t>
  </si>
  <si>
    <t>Schano, André</t>
  </si>
  <si>
    <t>Hintze, Lobosch</t>
  </si>
  <si>
    <t>Hoke, Adrian</t>
  </si>
  <si>
    <t>Hoke, Joshua</t>
  </si>
  <si>
    <t>Sieber, Bert</t>
  </si>
  <si>
    <t>Englmann, Kai Erik</t>
  </si>
  <si>
    <t>Wrede, Felix</t>
  </si>
  <si>
    <t>Kraszewski, Jakub</t>
  </si>
  <si>
    <t>Jugendlandesklasse Süd 2019-2020</t>
  </si>
  <si>
    <t>Schlather, Achim</t>
  </si>
  <si>
    <t>Hoch, Jakob</t>
  </si>
  <si>
    <t>Khorozyan, Maksim</t>
  </si>
  <si>
    <t>Gronemeyer, Moritz Jakob</t>
  </si>
  <si>
    <t>Bense, Jonathan</t>
  </si>
  <si>
    <t>Damberg, Jemuel</t>
  </si>
  <si>
    <t>Alali, Hashem</t>
  </si>
  <si>
    <t>Jugendliga Niedersachsen 2019-2020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</si>
</sst>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2" tint="-9.9978637043366805E-2"/>
        <bgColor indexed="64"/>
      </patternFill>
    </fill>
  </fills>
  <borders count="3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2" borderId="1" xfId="0" applyFill="1" applyBorder="1" applyAlignment="1">
      <alignment vertical="center" wrapText="1"/>
    </xf>
    <xf numFmtId="9" fontId="0" fillId="2" borderId="1" xfId="0" applyNumberFormat="1" applyFill="1" applyBorder="1" applyAlignment="1">
      <alignment vertical="center" wrapText="1"/>
    </xf>
    <xf numFmtId="0" fontId="0" fillId="0" borderId="2" xfId="0" applyBorder="1"/>
    <xf numFmtId="9" fontId="0" fillId="0" borderId="2" xfId="0" applyNumberFormat="1" applyBorder="1"/>
    <xf numFmtId="0" fontId="1" fillId="0" borderId="0" xfId="0" applyFont="1"/>
    <xf numFmtId="0" fontId="1" fillId="3" borderId="2" xfId="0" applyFont="1" applyFill="1" applyBorder="1" applyAlignment="1">
      <alignment horizontal="center"/>
    </xf>
    <xf numFmtId="0" fontId="0" fillId="0" borderId="0" xfId="0" applyAlignment="1">
      <alignment horizontal="center"/>
    </xf>
    <xf numFmtId="2" fontId="0" fillId="0" borderId="2" xfId="0" applyNumberFormat="1" applyBorder="1"/>
    <xf numFmtId="0" fontId="1" fillId="3" borderId="1" xfId="0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9F7B79-4CE9-4DE4-A74F-8DFA1169195F}">
  <dimension ref="A1:X20"/>
  <sheetViews>
    <sheetView tabSelected="1" workbookViewId="0">
      <selection activeCell="AC13" sqref="AC13"/>
    </sheetView>
  </sheetViews>
  <sheetFormatPr baseColWidth="10" defaultRowHeight="15" x14ac:dyDescent="0.25"/>
  <cols>
    <col min="1" max="1" width="23" bestFit="1" customWidth="1"/>
    <col min="2" max="2" width="24.5703125" bestFit="1" customWidth="1"/>
    <col min="3" max="3" width="7.5703125" customWidth="1"/>
    <col min="4" max="4" width="7.42578125" bestFit="1" customWidth="1"/>
    <col min="5" max="5" width="5.5703125" bestFit="1" customWidth="1"/>
    <col min="6" max="6" width="6.28515625" bestFit="1" customWidth="1"/>
    <col min="7" max="7" width="4.140625" bestFit="1" customWidth="1"/>
    <col min="8" max="8" width="5.28515625" bestFit="1" customWidth="1"/>
    <col min="9" max="9" width="4" bestFit="1" customWidth="1"/>
    <col min="10" max="17" width="3" bestFit="1" customWidth="1"/>
    <col min="18" max="18" width="4" bestFit="1" customWidth="1"/>
    <col min="19" max="23" width="3" bestFit="1" customWidth="1"/>
    <col min="24" max="24" width="5.42578125" bestFit="1" customWidth="1"/>
  </cols>
  <sheetData>
    <row r="1" spans="1:24" s="5" customFormat="1" x14ac:dyDescent="0.25">
      <c r="A1" s="5" t="s">
        <v>17</v>
      </c>
    </row>
    <row r="2" spans="1:24" s="5" customFormat="1" x14ac:dyDescent="0.25">
      <c r="A2" s="5" t="s">
        <v>18</v>
      </c>
    </row>
    <row r="4" spans="1:24" s="7" customFormat="1" x14ac:dyDescent="0.25">
      <c r="A4" s="6" t="s">
        <v>16</v>
      </c>
      <c r="B4" s="6" t="s">
        <v>13</v>
      </c>
      <c r="C4" s="6" t="s">
        <v>0</v>
      </c>
      <c r="D4" s="6" t="s">
        <v>1</v>
      </c>
      <c r="E4" s="6" t="s">
        <v>2</v>
      </c>
      <c r="F4" s="6" t="s">
        <v>3</v>
      </c>
      <c r="G4" s="6" t="s">
        <v>4</v>
      </c>
      <c r="H4" s="6" t="s">
        <v>5</v>
      </c>
      <c r="I4" s="6" t="s">
        <v>6</v>
      </c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>
        <v>7</v>
      </c>
      <c r="Q4" s="6">
        <v>8</v>
      </c>
      <c r="R4" s="6" t="s">
        <v>7</v>
      </c>
      <c r="S4" s="6" t="s">
        <v>8</v>
      </c>
      <c r="T4" s="6" t="s">
        <v>9</v>
      </c>
      <c r="U4" s="6" t="s">
        <v>10</v>
      </c>
      <c r="V4" s="6" t="s">
        <v>11</v>
      </c>
      <c r="W4" s="6" t="s">
        <v>12</v>
      </c>
      <c r="X4" s="6" t="s">
        <v>15</v>
      </c>
    </row>
    <row r="5" spans="1:24" x14ac:dyDescent="0.25">
      <c r="A5" s="3">
        <v>1</v>
      </c>
      <c r="B5" s="3" t="s">
        <v>29</v>
      </c>
      <c r="C5" s="3">
        <v>4.5</v>
      </c>
      <c r="D5" s="3">
        <v>5</v>
      </c>
      <c r="E5" s="4">
        <f>C5/D5</f>
        <v>0.9</v>
      </c>
      <c r="F5" s="3">
        <v>2</v>
      </c>
      <c r="G5" s="3">
        <v>2</v>
      </c>
      <c r="H5" s="3">
        <v>2.5</v>
      </c>
      <c r="I5" s="3">
        <v>3</v>
      </c>
      <c r="J5" s="3">
        <v>5</v>
      </c>
      <c r="K5" s="3"/>
      <c r="L5" s="3"/>
      <c r="M5" s="3"/>
      <c r="N5" s="3"/>
      <c r="O5" s="3"/>
      <c r="P5" s="3"/>
      <c r="Q5" s="3"/>
      <c r="R5" s="3">
        <v>5</v>
      </c>
      <c r="S5" s="3">
        <v>4</v>
      </c>
      <c r="T5" s="3">
        <v>1</v>
      </c>
      <c r="U5" s="3"/>
      <c r="V5" s="3"/>
      <c r="W5" s="3"/>
      <c r="X5" s="8">
        <f t="shared" ref="X5:X20" si="0">(J5*1+K5*2+L5*3+M5*4+N5*5+O5*6+P5*7+Q5*8)/R5</f>
        <v>1</v>
      </c>
    </row>
    <row r="6" spans="1:24" x14ac:dyDescent="0.25">
      <c r="A6" s="3">
        <v>2</v>
      </c>
      <c r="B6" s="3" t="s">
        <v>23</v>
      </c>
      <c r="C6" s="3">
        <v>4</v>
      </c>
      <c r="D6" s="3">
        <v>6</v>
      </c>
      <c r="E6" s="4">
        <f>C6/D6</f>
        <v>0.66666666666666663</v>
      </c>
      <c r="F6" s="3">
        <v>2.5</v>
      </c>
      <c r="G6" s="3">
        <v>4</v>
      </c>
      <c r="H6" s="3">
        <v>1.5</v>
      </c>
      <c r="I6" s="3">
        <v>2</v>
      </c>
      <c r="J6" s="3"/>
      <c r="K6" s="3"/>
      <c r="L6" s="3">
        <v>1</v>
      </c>
      <c r="M6" s="3">
        <v>5</v>
      </c>
      <c r="N6" s="3"/>
      <c r="O6" s="3"/>
      <c r="P6" s="3"/>
      <c r="Q6" s="3"/>
      <c r="R6" s="3">
        <v>6</v>
      </c>
      <c r="S6" s="3">
        <v>3</v>
      </c>
      <c r="T6" s="3">
        <v>2</v>
      </c>
      <c r="U6" s="3">
        <v>1</v>
      </c>
      <c r="V6" s="3"/>
      <c r="W6" s="3"/>
      <c r="X6" s="8">
        <f t="shared" si="0"/>
        <v>3.8333333333333335</v>
      </c>
    </row>
    <row r="7" spans="1:24" x14ac:dyDescent="0.25">
      <c r="A7" s="3">
        <v>3</v>
      </c>
      <c r="B7" s="3" t="s">
        <v>31</v>
      </c>
      <c r="C7" s="3">
        <v>3.5</v>
      </c>
      <c r="D7" s="3">
        <v>5</v>
      </c>
      <c r="E7" s="4">
        <f>C7/D7</f>
        <v>0.7</v>
      </c>
      <c r="F7" s="3">
        <v>2</v>
      </c>
      <c r="G7" s="3">
        <v>2</v>
      </c>
      <c r="H7" s="3">
        <v>1.5</v>
      </c>
      <c r="I7" s="3">
        <v>3</v>
      </c>
      <c r="J7" s="3"/>
      <c r="K7" s="3">
        <v>4</v>
      </c>
      <c r="L7" s="3">
        <v>1</v>
      </c>
      <c r="M7" s="3"/>
      <c r="N7" s="3"/>
      <c r="O7" s="3"/>
      <c r="P7" s="3"/>
      <c r="Q7" s="3"/>
      <c r="R7" s="3">
        <v>5</v>
      </c>
      <c r="S7" s="3">
        <v>3</v>
      </c>
      <c r="T7" s="3">
        <v>1</v>
      </c>
      <c r="U7" s="3">
        <v>1</v>
      </c>
      <c r="V7" s="3"/>
      <c r="W7" s="3"/>
      <c r="X7" s="8">
        <f t="shared" si="0"/>
        <v>2.2000000000000002</v>
      </c>
    </row>
    <row r="8" spans="1:24" x14ac:dyDescent="0.25">
      <c r="A8" s="3">
        <v>4</v>
      </c>
      <c r="B8" s="3" t="s">
        <v>22</v>
      </c>
      <c r="C8" s="3">
        <v>3</v>
      </c>
      <c r="D8" s="3">
        <v>6</v>
      </c>
      <c r="E8" s="4">
        <f>C8/D8</f>
        <v>0.5</v>
      </c>
      <c r="F8" s="3">
        <v>1.5</v>
      </c>
      <c r="G8" s="3">
        <v>2</v>
      </c>
      <c r="H8" s="3">
        <v>1.5</v>
      </c>
      <c r="I8" s="3">
        <v>4</v>
      </c>
      <c r="J8" s="3"/>
      <c r="K8" s="3">
        <v>1</v>
      </c>
      <c r="L8" s="3">
        <v>5</v>
      </c>
      <c r="M8" s="3"/>
      <c r="N8" s="3"/>
      <c r="O8" s="3"/>
      <c r="P8" s="3"/>
      <c r="Q8" s="3"/>
      <c r="R8" s="3">
        <v>6</v>
      </c>
      <c r="S8" s="3">
        <v>2</v>
      </c>
      <c r="T8" s="3">
        <v>2</v>
      </c>
      <c r="U8" s="3">
        <v>2</v>
      </c>
      <c r="V8" s="3"/>
      <c r="W8" s="3"/>
      <c r="X8" s="8">
        <f t="shared" si="0"/>
        <v>2.8333333333333335</v>
      </c>
    </row>
    <row r="9" spans="1:24" x14ac:dyDescent="0.25">
      <c r="A9" s="3">
        <v>5</v>
      </c>
      <c r="B9" s="3" t="s">
        <v>24</v>
      </c>
      <c r="C9" s="3">
        <v>3</v>
      </c>
      <c r="D9" s="3">
        <v>6</v>
      </c>
      <c r="E9" s="4">
        <f>C9/D9</f>
        <v>0.5</v>
      </c>
      <c r="F9" s="3">
        <v>1</v>
      </c>
      <c r="G9" s="3">
        <v>2</v>
      </c>
      <c r="H9" s="3">
        <v>2</v>
      </c>
      <c r="I9" s="3">
        <v>4</v>
      </c>
      <c r="J9" s="3"/>
      <c r="K9" s="3"/>
      <c r="L9" s="3"/>
      <c r="M9" s="3">
        <v>1</v>
      </c>
      <c r="N9" s="3">
        <v>5</v>
      </c>
      <c r="O9" s="3"/>
      <c r="P9" s="3"/>
      <c r="Q9" s="3"/>
      <c r="R9" s="3">
        <v>6</v>
      </c>
      <c r="S9" s="3">
        <v>3</v>
      </c>
      <c r="T9" s="3"/>
      <c r="U9" s="3">
        <v>3</v>
      </c>
      <c r="V9" s="3"/>
      <c r="W9" s="3"/>
      <c r="X9" s="8">
        <f t="shared" si="0"/>
        <v>4.833333333333333</v>
      </c>
    </row>
    <row r="10" spans="1:24" x14ac:dyDescent="0.25">
      <c r="A10" s="3">
        <v>6</v>
      </c>
      <c r="B10" s="3" t="s">
        <v>33</v>
      </c>
      <c r="C10" s="3">
        <v>3</v>
      </c>
      <c r="D10" s="3">
        <v>6</v>
      </c>
      <c r="E10" s="4">
        <f>C10/D10</f>
        <v>0.5</v>
      </c>
      <c r="F10" s="3">
        <v>2</v>
      </c>
      <c r="G10" s="3">
        <v>3</v>
      </c>
      <c r="H10" s="3">
        <v>1</v>
      </c>
      <c r="I10" s="3">
        <v>3</v>
      </c>
      <c r="J10" s="3"/>
      <c r="K10" s="3"/>
      <c r="L10" s="3">
        <v>6</v>
      </c>
      <c r="M10" s="3"/>
      <c r="N10" s="3"/>
      <c r="O10" s="3"/>
      <c r="P10" s="3"/>
      <c r="Q10" s="3"/>
      <c r="R10" s="3">
        <v>6</v>
      </c>
      <c r="S10" s="3">
        <v>3</v>
      </c>
      <c r="T10" s="3"/>
      <c r="U10" s="3">
        <v>1</v>
      </c>
      <c r="V10" s="3"/>
      <c r="W10" s="3">
        <v>2</v>
      </c>
      <c r="X10" s="8">
        <f t="shared" si="0"/>
        <v>3</v>
      </c>
    </row>
    <row r="11" spans="1:24" x14ac:dyDescent="0.25">
      <c r="A11" s="3">
        <v>7</v>
      </c>
      <c r="B11" s="3" t="s">
        <v>30</v>
      </c>
      <c r="C11" s="3">
        <v>2.5</v>
      </c>
      <c r="D11" s="3">
        <v>3</v>
      </c>
      <c r="E11" s="4">
        <f>C11/D11</f>
        <v>0.83333333333333337</v>
      </c>
      <c r="F11" s="3">
        <v>1.5</v>
      </c>
      <c r="G11" s="3">
        <v>2</v>
      </c>
      <c r="H11" s="3">
        <v>1</v>
      </c>
      <c r="I11" s="3">
        <v>1</v>
      </c>
      <c r="J11" s="3">
        <v>2</v>
      </c>
      <c r="K11" s="3">
        <v>1</v>
      </c>
      <c r="L11" s="3"/>
      <c r="M11" s="3"/>
      <c r="N11" s="3"/>
      <c r="O11" s="3"/>
      <c r="P11" s="3"/>
      <c r="Q11" s="3"/>
      <c r="R11" s="3">
        <v>3</v>
      </c>
      <c r="S11" s="3">
        <v>2</v>
      </c>
      <c r="T11" s="3">
        <v>1</v>
      </c>
      <c r="U11" s="3"/>
      <c r="V11" s="3"/>
      <c r="W11" s="3"/>
      <c r="X11" s="8">
        <f t="shared" si="0"/>
        <v>1.3333333333333333</v>
      </c>
    </row>
    <row r="12" spans="1:24" x14ac:dyDescent="0.25">
      <c r="A12" s="3">
        <v>8</v>
      </c>
      <c r="B12" s="3" t="s">
        <v>32</v>
      </c>
      <c r="C12" s="3">
        <v>2</v>
      </c>
      <c r="D12" s="3">
        <v>3</v>
      </c>
      <c r="E12" s="4">
        <f>C12/D12</f>
        <v>0.66666666666666663</v>
      </c>
      <c r="F12" s="3">
        <v>1</v>
      </c>
      <c r="G12" s="3">
        <v>2</v>
      </c>
      <c r="H12" s="3">
        <v>1</v>
      </c>
      <c r="I12" s="3">
        <v>1</v>
      </c>
      <c r="J12" s="3"/>
      <c r="K12" s="3">
        <v>2</v>
      </c>
      <c r="L12" s="3"/>
      <c r="M12" s="3">
        <v>1</v>
      </c>
      <c r="N12" s="3"/>
      <c r="O12" s="3"/>
      <c r="P12" s="3"/>
      <c r="Q12" s="3"/>
      <c r="R12" s="3">
        <v>3</v>
      </c>
      <c r="S12" s="3">
        <v>2</v>
      </c>
      <c r="T12" s="3"/>
      <c r="U12" s="3">
        <v>1</v>
      </c>
      <c r="V12" s="3"/>
      <c r="W12" s="3"/>
      <c r="X12" s="8">
        <f t="shared" si="0"/>
        <v>2.6666666666666665</v>
      </c>
    </row>
    <row r="13" spans="1:24" x14ac:dyDescent="0.25">
      <c r="A13" s="3">
        <v>9</v>
      </c>
      <c r="B13" s="3" t="s">
        <v>21</v>
      </c>
      <c r="C13" s="3">
        <v>1.5</v>
      </c>
      <c r="D13" s="3">
        <v>5</v>
      </c>
      <c r="E13" s="4">
        <f>C13/D13</f>
        <v>0.3</v>
      </c>
      <c r="F13" s="3">
        <v>1</v>
      </c>
      <c r="G13" s="3">
        <v>3</v>
      </c>
      <c r="H13" s="3">
        <v>0.5</v>
      </c>
      <c r="I13" s="3">
        <v>2</v>
      </c>
      <c r="J13" s="3"/>
      <c r="K13" s="3">
        <v>5</v>
      </c>
      <c r="L13" s="3"/>
      <c r="M13" s="3"/>
      <c r="N13" s="3"/>
      <c r="O13" s="3"/>
      <c r="P13" s="3"/>
      <c r="Q13" s="3"/>
      <c r="R13" s="3">
        <v>5</v>
      </c>
      <c r="S13" s="3">
        <v>1</v>
      </c>
      <c r="T13" s="3">
        <v>1</v>
      </c>
      <c r="U13" s="3">
        <v>3</v>
      </c>
      <c r="V13" s="3"/>
      <c r="W13" s="3"/>
      <c r="X13" s="8">
        <f t="shared" si="0"/>
        <v>2</v>
      </c>
    </row>
    <row r="14" spans="1:24" x14ac:dyDescent="0.25">
      <c r="A14" s="3">
        <v>10</v>
      </c>
      <c r="B14" s="3" t="s">
        <v>35</v>
      </c>
      <c r="C14" s="3">
        <v>1</v>
      </c>
      <c r="D14" s="3">
        <v>1</v>
      </c>
      <c r="E14" s="4">
        <f>C14/D14</f>
        <v>1</v>
      </c>
      <c r="F14" s="3"/>
      <c r="G14" s="3"/>
      <c r="H14" s="3">
        <v>1</v>
      </c>
      <c r="I14" s="3">
        <v>1</v>
      </c>
      <c r="J14" s="3"/>
      <c r="K14" s="3"/>
      <c r="L14" s="3"/>
      <c r="M14" s="3"/>
      <c r="N14" s="3"/>
      <c r="O14" s="3">
        <v>1</v>
      </c>
      <c r="P14" s="3"/>
      <c r="Q14" s="3"/>
      <c r="R14" s="3">
        <v>1</v>
      </c>
      <c r="S14" s="3">
        <v>1</v>
      </c>
      <c r="T14" s="3"/>
      <c r="U14" s="3"/>
      <c r="V14" s="3"/>
      <c r="W14" s="3"/>
      <c r="X14" s="8">
        <f t="shared" si="0"/>
        <v>6</v>
      </c>
    </row>
    <row r="15" spans="1:24" x14ac:dyDescent="0.25">
      <c r="A15" s="3">
        <v>11</v>
      </c>
      <c r="B15" s="3" t="s">
        <v>34</v>
      </c>
      <c r="C15" s="3">
        <v>1</v>
      </c>
      <c r="D15" s="3">
        <v>6</v>
      </c>
      <c r="E15" s="4">
        <f>C15/D15</f>
        <v>0.16666666666666666</v>
      </c>
      <c r="F15" s="3">
        <v>1</v>
      </c>
      <c r="G15" s="3">
        <v>3</v>
      </c>
      <c r="H15" s="3">
        <v>0</v>
      </c>
      <c r="I15" s="3">
        <v>3</v>
      </c>
      <c r="J15" s="3"/>
      <c r="K15" s="3"/>
      <c r="L15" s="3"/>
      <c r="M15" s="3">
        <v>6</v>
      </c>
      <c r="N15" s="3"/>
      <c r="O15" s="3"/>
      <c r="P15" s="3"/>
      <c r="Q15" s="3"/>
      <c r="R15" s="3">
        <v>6</v>
      </c>
      <c r="S15" s="3">
        <v>1</v>
      </c>
      <c r="T15" s="3"/>
      <c r="U15" s="3">
        <v>5</v>
      </c>
      <c r="V15" s="3"/>
      <c r="W15" s="3"/>
      <c r="X15" s="8">
        <f t="shared" si="0"/>
        <v>4</v>
      </c>
    </row>
    <row r="16" spans="1:24" x14ac:dyDescent="0.25">
      <c r="A16" s="3">
        <v>12</v>
      </c>
      <c r="B16" s="3" t="s">
        <v>26</v>
      </c>
      <c r="C16" s="3">
        <v>0.5</v>
      </c>
      <c r="D16" s="3">
        <v>4</v>
      </c>
      <c r="E16" s="4">
        <f>C16/D16</f>
        <v>0.125</v>
      </c>
      <c r="F16" s="3">
        <v>0</v>
      </c>
      <c r="G16" s="3">
        <v>2</v>
      </c>
      <c r="H16" s="3">
        <v>0.5</v>
      </c>
      <c r="I16" s="3">
        <v>2</v>
      </c>
      <c r="J16" s="3"/>
      <c r="K16" s="3"/>
      <c r="L16" s="3"/>
      <c r="M16" s="3"/>
      <c r="N16" s="3"/>
      <c r="O16" s="3">
        <v>4</v>
      </c>
      <c r="P16" s="3"/>
      <c r="Q16" s="3"/>
      <c r="R16" s="3">
        <v>4</v>
      </c>
      <c r="S16" s="3"/>
      <c r="T16" s="3">
        <v>1</v>
      </c>
      <c r="U16" s="3">
        <v>3</v>
      </c>
      <c r="V16" s="3"/>
      <c r="W16" s="3"/>
      <c r="X16" s="8">
        <f t="shared" si="0"/>
        <v>6</v>
      </c>
    </row>
    <row r="17" spans="1:24" x14ac:dyDescent="0.25">
      <c r="A17" s="3">
        <v>13</v>
      </c>
      <c r="B17" s="3" t="s">
        <v>20</v>
      </c>
      <c r="C17" s="3">
        <v>0.5</v>
      </c>
      <c r="D17" s="3">
        <v>6</v>
      </c>
      <c r="E17" s="4">
        <f>C17/D17</f>
        <v>8.3333333333333329E-2</v>
      </c>
      <c r="F17" s="3">
        <v>0</v>
      </c>
      <c r="G17" s="3">
        <v>3</v>
      </c>
      <c r="H17" s="3">
        <v>0.5</v>
      </c>
      <c r="I17" s="3">
        <v>3</v>
      </c>
      <c r="J17" s="3">
        <v>6</v>
      </c>
      <c r="K17" s="3"/>
      <c r="L17" s="3"/>
      <c r="M17" s="3"/>
      <c r="N17" s="3"/>
      <c r="O17" s="3"/>
      <c r="P17" s="3"/>
      <c r="Q17" s="3"/>
      <c r="R17" s="3">
        <v>6</v>
      </c>
      <c r="S17" s="3"/>
      <c r="T17" s="3">
        <v>1</v>
      </c>
      <c r="U17" s="3">
        <v>4</v>
      </c>
      <c r="V17" s="3"/>
      <c r="W17" s="3">
        <v>1</v>
      </c>
      <c r="X17" s="8">
        <f t="shared" si="0"/>
        <v>1</v>
      </c>
    </row>
    <row r="18" spans="1:24" x14ac:dyDescent="0.25">
      <c r="A18" s="3">
        <v>14</v>
      </c>
      <c r="B18" s="3" t="s">
        <v>25</v>
      </c>
      <c r="C18" s="3">
        <v>0</v>
      </c>
      <c r="D18" s="3">
        <v>1</v>
      </c>
      <c r="E18" s="4">
        <f>C18/D18</f>
        <v>0</v>
      </c>
      <c r="F18" s="3">
        <v>0</v>
      </c>
      <c r="G18" s="3">
        <v>1</v>
      </c>
      <c r="H18" s="3"/>
      <c r="I18" s="3"/>
      <c r="J18" s="3"/>
      <c r="K18" s="3"/>
      <c r="L18" s="3"/>
      <c r="M18" s="3"/>
      <c r="N18" s="3">
        <v>1</v>
      </c>
      <c r="O18" s="3"/>
      <c r="P18" s="3"/>
      <c r="Q18" s="3"/>
      <c r="R18" s="3">
        <v>1</v>
      </c>
      <c r="S18" s="3"/>
      <c r="T18" s="3"/>
      <c r="U18" s="3">
        <v>1</v>
      </c>
      <c r="V18" s="3"/>
      <c r="W18" s="3"/>
      <c r="X18" s="8">
        <f t="shared" si="0"/>
        <v>5</v>
      </c>
    </row>
    <row r="19" spans="1:24" x14ac:dyDescent="0.25">
      <c r="A19" s="3">
        <v>15</v>
      </c>
      <c r="B19" s="3" t="s">
        <v>27</v>
      </c>
      <c r="C19" s="3">
        <v>0</v>
      </c>
      <c r="D19" s="3">
        <v>1</v>
      </c>
      <c r="E19" s="4">
        <f>C19/D19</f>
        <v>0</v>
      </c>
      <c r="F19" s="3">
        <v>0</v>
      </c>
      <c r="G19" s="3">
        <v>1</v>
      </c>
      <c r="H19" s="3"/>
      <c r="I19" s="3"/>
      <c r="J19" s="3"/>
      <c r="K19" s="3"/>
      <c r="L19" s="3"/>
      <c r="M19" s="3"/>
      <c r="N19" s="3"/>
      <c r="O19" s="3">
        <v>1</v>
      </c>
      <c r="P19" s="3"/>
      <c r="Q19" s="3"/>
      <c r="R19" s="3">
        <v>1</v>
      </c>
      <c r="S19" s="3"/>
      <c r="T19" s="3"/>
      <c r="U19" s="3">
        <v>1</v>
      </c>
      <c r="V19" s="3"/>
      <c r="W19" s="3"/>
      <c r="X19" s="8">
        <f t="shared" si="0"/>
        <v>6</v>
      </c>
    </row>
    <row r="20" spans="1:24" x14ac:dyDescent="0.25">
      <c r="A20" s="3"/>
      <c r="B20" s="3">
        <f>COUNTA(B5:B19)</f>
        <v>15</v>
      </c>
      <c r="C20" s="3">
        <f>SUM(C5:C19)</f>
        <v>30</v>
      </c>
      <c r="D20" s="3">
        <f>SUM(D5:D19)</f>
        <v>64</v>
      </c>
      <c r="E20" s="4">
        <f t="shared" ref="E5:E20" si="1">C20/D20</f>
        <v>0.46875</v>
      </c>
      <c r="F20" s="3">
        <f>SUM(F5:F19)</f>
        <v>15.5</v>
      </c>
      <c r="G20" s="3">
        <f t="shared" ref="G20:W20" si="2">SUM(G5:G19)</f>
        <v>32</v>
      </c>
      <c r="H20" s="3">
        <f t="shared" si="2"/>
        <v>14.5</v>
      </c>
      <c r="I20" s="3">
        <f t="shared" si="2"/>
        <v>32</v>
      </c>
      <c r="J20" s="3">
        <f t="shared" si="2"/>
        <v>13</v>
      </c>
      <c r="K20" s="3">
        <f t="shared" si="2"/>
        <v>13</v>
      </c>
      <c r="L20" s="3">
        <f t="shared" si="2"/>
        <v>13</v>
      </c>
      <c r="M20" s="3">
        <f t="shared" si="2"/>
        <v>13</v>
      </c>
      <c r="N20" s="3">
        <f t="shared" si="2"/>
        <v>6</v>
      </c>
      <c r="O20" s="3">
        <f t="shared" si="2"/>
        <v>6</v>
      </c>
      <c r="P20" s="3">
        <f t="shared" si="2"/>
        <v>0</v>
      </c>
      <c r="Q20" s="3">
        <f t="shared" si="2"/>
        <v>0</v>
      </c>
      <c r="R20" s="3">
        <f t="shared" si="2"/>
        <v>64</v>
      </c>
      <c r="S20" s="3">
        <f t="shared" si="2"/>
        <v>25</v>
      </c>
      <c r="T20" s="3">
        <f t="shared" si="2"/>
        <v>10</v>
      </c>
      <c r="U20" s="3">
        <f t="shared" si="2"/>
        <v>26</v>
      </c>
      <c r="V20" s="3">
        <f t="shared" si="2"/>
        <v>0</v>
      </c>
      <c r="W20" s="3">
        <f t="shared" si="2"/>
        <v>3</v>
      </c>
      <c r="X20" s="8">
        <f t="shared" si="0"/>
        <v>3.0625</v>
      </c>
    </row>
  </sheetData>
  <sortState xmlns:xlrd2="http://schemas.microsoft.com/office/spreadsheetml/2017/richdata2" ref="A5:X19">
    <sortCondition descending="1" ref="C5:C19"/>
    <sortCondition descending="1" ref="E5:E19"/>
  </sortState>
  <dataConsolidate leftLabels="1" topLabels="1">
    <dataRefs count="1">
      <dataRef ref="A2:V21" sheet="Detail"/>
    </dataRefs>
  </dataConsolidate>
  <pageMargins left="0.7" right="0.7" top="0.78740157499999996" bottom="0.78740157499999996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1"/>
  <sheetViews>
    <sheetView workbookViewId="0">
      <selection activeCell="C32" sqref="C32"/>
    </sheetView>
  </sheetViews>
  <sheetFormatPr baseColWidth="10" defaultRowHeight="15" x14ac:dyDescent="0.25"/>
  <cols>
    <col min="1" max="1" width="27.28515625" customWidth="1"/>
    <col min="2" max="2" width="7.5703125" customWidth="1"/>
    <col min="3" max="3" width="7.42578125" bestFit="1" customWidth="1"/>
    <col min="4" max="4" width="5.5703125" bestFit="1" customWidth="1"/>
    <col min="5" max="5" width="6.28515625" bestFit="1" customWidth="1"/>
    <col min="6" max="6" width="4.140625" bestFit="1" customWidth="1"/>
    <col min="7" max="7" width="5.28515625" bestFit="1" customWidth="1"/>
    <col min="8" max="8" width="3.140625" bestFit="1" customWidth="1"/>
    <col min="9" max="16" width="2" bestFit="1" customWidth="1"/>
    <col min="17" max="20" width="3" bestFit="1" customWidth="1"/>
    <col min="21" max="21" width="2" bestFit="1" customWidth="1"/>
    <col min="22" max="22" width="3" bestFit="1" customWidth="1"/>
    <col min="24" max="24" width="25.42578125" bestFit="1" customWidth="1"/>
  </cols>
  <sheetData>
    <row r="1" spans="1:24" ht="15.75" thickBot="1" x14ac:dyDescent="0.3"/>
    <row r="2" spans="1:24" ht="15.75" thickBot="1" x14ac:dyDescent="0.3">
      <c r="A2" s="9"/>
      <c r="B2" s="9" t="s">
        <v>0</v>
      </c>
      <c r="C2" s="9" t="s">
        <v>1</v>
      </c>
      <c r="D2" s="9" t="s">
        <v>2</v>
      </c>
      <c r="E2" s="9" t="s">
        <v>3</v>
      </c>
      <c r="F2" s="9" t="s">
        <v>4</v>
      </c>
      <c r="G2" s="9" t="s">
        <v>5</v>
      </c>
      <c r="H2" s="9" t="s">
        <v>6</v>
      </c>
      <c r="I2" s="9">
        <v>1</v>
      </c>
      <c r="J2" s="9">
        <v>2</v>
      </c>
      <c r="K2" s="9">
        <v>3</v>
      </c>
      <c r="L2" s="9">
        <v>4</v>
      </c>
      <c r="M2" s="9">
        <v>5</v>
      </c>
      <c r="N2" s="9">
        <v>6</v>
      </c>
      <c r="O2" s="9">
        <v>7</v>
      </c>
      <c r="P2" s="9">
        <v>8</v>
      </c>
      <c r="Q2" s="9" t="s">
        <v>7</v>
      </c>
      <c r="R2" s="9" t="s">
        <v>8</v>
      </c>
      <c r="S2" s="9" t="s">
        <v>9</v>
      </c>
      <c r="T2" s="9" t="s">
        <v>10</v>
      </c>
      <c r="U2" s="9" t="s">
        <v>11</v>
      </c>
      <c r="V2" s="9" t="s">
        <v>12</v>
      </c>
      <c r="X2" s="5" t="s">
        <v>19</v>
      </c>
    </row>
    <row r="3" spans="1:24" ht="15.75" thickBot="1" x14ac:dyDescent="0.3">
      <c r="A3" s="1" t="s">
        <v>20</v>
      </c>
      <c r="B3" s="1">
        <v>0.5</v>
      </c>
      <c r="C3" s="1">
        <v>6</v>
      </c>
      <c r="D3" s="2">
        <f>B3/C3</f>
        <v>8.3333333333333329E-2</v>
      </c>
      <c r="E3" s="1">
        <v>0</v>
      </c>
      <c r="F3" s="1">
        <v>3</v>
      </c>
      <c r="G3" s="1">
        <v>0.5</v>
      </c>
      <c r="H3" s="1">
        <v>3</v>
      </c>
      <c r="I3" s="1">
        <v>6</v>
      </c>
      <c r="J3" s="1"/>
      <c r="K3" s="1"/>
      <c r="L3" s="1"/>
      <c r="M3" s="1"/>
      <c r="N3" s="1"/>
      <c r="O3" s="1"/>
      <c r="P3" s="1"/>
      <c r="Q3" s="1">
        <v>6</v>
      </c>
      <c r="R3" s="1"/>
      <c r="S3" s="1">
        <v>1</v>
      </c>
      <c r="T3" s="1">
        <v>4</v>
      </c>
      <c r="U3" s="1"/>
      <c r="V3" s="1">
        <v>1</v>
      </c>
      <c r="X3" s="5" t="s">
        <v>36</v>
      </c>
    </row>
    <row r="4" spans="1:24" ht="15.75" thickBot="1" x14ac:dyDescent="0.3">
      <c r="A4" s="1" t="s">
        <v>21</v>
      </c>
      <c r="B4" s="1">
        <v>1.5</v>
      </c>
      <c r="C4" s="1">
        <v>5</v>
      </c>
      <c r="D4" s="2">
        <f>B4/C4</f>
        <v>0.3</v>
      </c>
      <c r="E4" s="1">
        <v>1</v>
      </c>
      <c r="F4" s="1">
        <v>3</v>
      </c>
      <c r="G4" s="1">
        <v>0.5</v>
      </c>
      <c r="H4" s="1">
        <v>2</v>
      </c>
      <c r="I4" s="1"/>
      <c r="J4" s="1">
        <v>5</v>
      </c>
      <c r="K4" s="1"/>
      <c r="L4" s="1"/>
      <c r="M4" s="1"/>
      <c r="N4" s="1"/>
      <c r="O4" s="1"/>
      <c r="P4" s="1"/>
      <c r="Q4" s="1">
        <v>5</v>
      </c>
      <c r="R4" s="1">
        <v>1</v>
      </c>
      <c r="S4" s="1">
        <v>1</v>
      </c>
      <c r="T4" s="1">
        <v>3</v>
      </c>
      <c r="U4" s="1"/>
      <c r="V4" s="1"/>
    </row>
    <row r="5" spans="1:24" ht="15.75" thickBot="1" x14ac:dyDescent="0.3">
      <c r="A5" s="1" t="s">
        <v>22</v>
      </c>
      <c r="B5" s="1">
        <v>3</v>
      </c>
      <c r="C5" s="1">
        <v>6</v>
      </c>
      <c r="D5" s="2">
        <f t="shared" ref="D5" si="0">B5/C5</f>
        <v>0.5</v>
      </c>
      <c r="E5" s="1">
        <v>1.5</v>
      </c>
      <c r="F5" s="1">
        <v>2</v>
      </c>
      <c r="G5" s="1">
        <v>1.5</v>
      </c>
      <c r="H5" s="1">
        <v>4</v>
      </c>
      <c r="I5" s="1"/>
      <c r="J5" s="1">
        <v>1</v>
      </c>
      <c r="K5" s="1">
        <v>5</v>
      </c>
      <c r="L5" s="1"/>
      <c r="M5" s="1"/>
      <c r="N5" s="1"/>
      <c r="O5" s="1"/>
      <c r="P5" s="1"/>
      <c r="Q5" s="1">
        <v>6</v>
      </c>
      <c r="R5" s="1">
        <v>2</v>
      </c>
      <c r="S5" s="1">
        <v>2</v>
      </c>
      <c r="T5" s="1">
        <v>2</v>
      </c>
      <c r="U5" s="1"/>
      <c r="V5" s="1"/>
    </row>
    <row r="6" spans="1:24" ht="15.75" thickBot="1" x14ac:dyDescent="0.3">
      <c r="A6" s="1" t="s">
        <v>23</v>
      </c>
      <c r="B6" s="1">
        <v>4</v>
      </c>
      <c r="C6" s="1">
        <v>6</v>
      </c>
      <c r="D6" s="2">
        <f>B6/C6</f>
        <v>0.66666666666666663</v>
      </c>
      <c r="E6" s="1">
        <v>2.5</v>
      </c>
      <c r="F6" s="1">
        <v>4</v>
      </c>
      <c r="G6" s="1">
        <v>1.5</v>
      </c>
      <c r="H6" s="1">
        <v>2</v>
      </c>
      <c r="I6" s="1"/>
      <c r="J6" s="1"/>
      <c r="K6" s="1">
        <v>1</v>
      </c>
      <c r="L6" s="1">
        <v>5</v>
      </c>
      <c r="M6" s="1"/>
      <c r="N6" s="1"/>
      <c r="O6" s="1"/>
      <c r="P6" s="1"/>
      <c r="Q6" s="1">
        <v>6</v>
      </c>
      <c r="R6" s="1">
        <v>3</v>
      </c>
      <c r="S6" s="1">
        <v>2</v>
      </c>
      <c r="T6" s="1">
        <v>1</v>
      </c>
      <c r="U6" s="1"/>
      <c r="V6" s="1"/>
    </row>
    <row r="7" spans="1:24" ht="15.75" thickBot="1" x14ac:dyDescent="0.3">
      <c r="A7" s="1" t="s">
        <v>24</v>
      </c>
      <c r="B7" s="1">
        <v>3</v>
      </c>
      <c r="C7" s="1">
        <v>6</v>
      </c>
      <c r="D7" s="2">
        <f>B7/C7</f>
        <v>0.5</v>
      </c>
      <c r="E7" s="1">
        <v>1</v>
      </c>
      <c r="F7" s="1">
        <v>2</v>
      </c>
      <c r="G7" s="1">
        <v>2</v>
      </c>
      <c r="H7" s="1">
        <v>4</v>
      </c>
      <c r="I7" s="1"/>
      <c r="J7" s="1"/>
      <c r="K7" s="1"/>
      <c r="L7" s="1">
        <v>1</v>
      </c>
      <c r="M7" s="1">
        <v>5</v>
      </c>
      <c r="N7" s="1"/>
      <c r="O7" s="1"/>
      <c r="P7" s="1"/>
      <c r="Q7" s="1">
        <v>6</v>
      </c>
      <c r="R7" s="1">
        <v>3</v>
      </c>
      <c r="S7" s="1"/>
      <c r="T7" s="1">
        <v>3</v>
      </c>
      <c r="U7" s="1"/>
      <c r="V7" s="1"/>
    </row>
    <row r="8" spans="1:24" ht="15.75" thickBot="1" x14ac:dyDescent="0.3">
      <c r="A8" s="1" t="s">
        <v>25</v>
      </c>
      <c r="B8" s="1">
        <v>0</v>
      </c>
      <c r="C8" s="1">
        <v>1</v>
      </c>
      <c r="D8" s="2">
        <f t="shared" ref="D8:D11" si="1">B8/C8</f>
        <v>0</v>
      </c>
      <c r="E8" s="1">
        <v>0</v>
      </c>
      <c r="F8" s="1">
        <v>1</v>
      </c>
      <c r="G8" s="1"/>
      <c r="H8" s="1"/>
      <c r="I8" s="1"/>
      <c r="J8" s="1"/>
      <c r="K8" s="1"/>
      <c r="L8" s="1"/>
      <c r="M8" s="1">
        <v>1</v>
      </c>
      <c r="N8" s="1"/>
      <c r="O8" s="1"/>
      <c r="P8" s="1"/>
      <c r="Q8" s="1">
        <v>1</v>
      </c>
      <c r="R8" s="1"/>
      <c r="S8" s="1"/>
      <c r="T8" s="1">
        <v>1</v>
      </c>
      <c r="U8" s="1"/>
      <c r="V8" s="1"/>
    </row>
    <row r="9" spans="1:24" ht="15.75" thickBot="1" x14ac:dyDescent="0.3">
      <c r="A9" s="1" t="s">
        <v>26</v>
      </c>
      <c r="B9" s="1">
        <v>0.5</v>
      </c>
      <c r="C9" s="1">
        <v>4</v>
      </c>
      <c r="D9" s="2">
        <f t="shared" si="1"/>
        <v>0.125</v>
      </c>
      <c r="E9" s="1">
        <v>0</v>
      </c>
      <c r="F9" s="1">
        <v>2</v>
      </c>
      <c r="G9" s="1">
        <v>0.5</v>
      </c>
      <c r="H9" s="1">
        <v>2</v>
      </c>
      <c r="I9" s="1"/>
      <c r="J9" s="1"/>
      <c r="K9" s="1"/>
      <c r="L9" s="1"/>
      <c r="M9" s="1"/>
      <c r="N9" s="1">
        <v>4</v>
      </c>
      <c r="O9" s="1"/>
      <c r="P9" s="1"/>
      <c r="Q9" s="1">
        <v>4</v>
      </c>
      <c r="R9" s="1"/>
      <c r="S9" s="1">
        <v>1</v>
      </c>
      <c r="T9" s="1">
        <v>3</v>
      </c>
      <c r="U9" s="1"/>
      <c r="V9" s="1"/>
    </row>
    <row r="10" spans="1:24" ht="15.75" thickBot="1" x14ac:dyDescent="0.3">
      <c r="A10" s="1" t="s">
        <v>27</v>
      </c>
      <c r="B10" s="1">
        <v>0</v>
      </c>
      <c r="C10" s="1">
        <v>1</v>
      </c>
      <c r="D10" s="2">
        <f t="shared" si="1"/>
        <v>0</v>
      </c>
      <c r="E10" s="1">
        <v>0</v>
      </c>
      <c r="F10" s="1">
        <v>1</v>
      </c>
      <c r="G10" s="1"/>
      <c r="H10" s="1"/>
      <c r="I10" s="1"/>
      <c r="J10" s="1"/>
      <c r="K10" s="1"/>
      <c r="L10" s="1"/>
      <c r="M10" s="1"/>
      <c r="N10" s="1">
        <v>1</v>
      </c>
      <c r="O10" s="1"/>
      <c r="P10" s="1"/>
      <c r="Q10" s="1">
        <v>1</v>
      </c>
      <c r="R10" s="1"/>
      <c r="S10" s="1"/>
      <c r="T10" s="1">
        <v>1</v>
      </c>
      <c r="U10" s="1"/>
      <c r="V10" s="1"/>
    </row>
    <row r="11" spans="1:24" ht="15.75" thickBot="1" x14ac:dyDescent="0.3">
      <c r="A11" s="1" t="s">
        <v>35</v>
      </c>
      <c r="B11" s="1">
        <v>1</v>
      </c>
      <c r="C11" s="1">
        <v>1</v>
      </c>
      <c r="D11" s="2">
        <f t="shared" si="1"/>
        <v>1</v>
      </c>
      <c r="E11" s="1"/>
      <c r="F11" s="1"/>
      <c r="G11" s="1">
        <v>1</v>
      </c>
      <c r="H11" s="1">
        <v>1</v>
      </c>
      <c r="I11" s="1"/>
      <c r="J11" s="1"/>
      <c r="K11" s="1"/>
      <c r="L11" s="1"/>
      <c r="M11" s="1"/>
      <c r="N11" s="1">
        <v>1</v>
      </c>
      <c r="O11" s="1"/>
      <c r="P11" s="1"/>
      <c r="Q11" s="1">
        <v>1</v>
      </c>
      <c r="R11" s="1">
        <v>1</v>
      </c>
      <c r="S11" s="1"/>
      <c r="T11" s="1"/>
      <c r="U11" s="1"/>
      <c r="V11" s="1"/>
    </row>
    <row r="12" spans="1:24" ht="15.75" thickBot="1" x14ac:dyDescent="0.3">
      <c r="A12" s="1">
        <f>COUNTA(A3:A11)</f>
        <v>9</v>
      </c>
      <c r="B12" s="1">
        <f>SUM(B3:B11)</f>
        <v>13.5</v>
      </c>
      <c r="C12" s="1">
        <f>SUM(C3:C11)</f>
        <v>36</v>
      </c>
      <c r="D12" s="2">
        <f>B12/C12</f>
        <v>0.375</v>
      </c>
      <c r="E12" s="1">
        <f t="shared" ref="E12:V12" si="2">SUM(E3:E11)</f>
        <v>6</v>
      </c>
      <c r="F12" s="1">
        <f t="shared" si="2"/>
        <v>18</v>
      </c>
      <c r="G12" s="1">
        <f t="shared" si="2"/>
        <v>7.5</v>
      </c>
      <c r="H12" s="1">
        <f t="shared" si="2"/>
        <v>18</v>
      </c>
      <c r="I12" s="1">
        <f t="shared" si="2"/>
        <v>6</v>
      </c>
      <c r="J12" s="1">
        <f t="shared" si="2"/>
        <v>6</v>
      </c>
      <c r="K12" s="1">
        <f t="shared" si="2"/>
        <v>6</v>
      </c>
      <c r="L12" s="1">
        <f t="shared" si="2"/>
        <v>6</v>
      </c>
      <c r="M12" s="1">
        <f t="shared" si="2"/>
        <v>6</v>
      </c>
      <c r="N12" s="1">
        <f t="shared" si="2"/>
        <v>6</v>
      </c>
      <c r="O12" s="1">
        <f t="shared" si="2"/>
        <v>0</v>
      </c>
      <c r="P12" s="1">
        <f t="shared" si="2"/>
        <v>0</v>
      </c>
      <c r="Q12" s="1">
        <f t="shared" si="2"/>
        <v>36</v>
      </c>
      <c r="R12" s="1">
        <f t="shared" si="2"/>
        <v>10</v>
      </c>
      <c r="S12" s="1">
        <f t="shared" si="2"/>
        <v>7</v>
      </c>
      <c r="T12" s="1">
        <f t="shared" si="2"/>
        <v>18</v>
      </c>
      <c r="U12" s="1">
        <f t="shared" si="2"/>
        <v>0</v>
      </c>
      <c r="V12" s="1">
        <f t="shared" si="2"/>
        <v>1</v>
      </c>
    </row>
    <row r="13" spans="1:24" ht="15.75" thickBot="1" x14ac:dyDescent="0.3"/>
    <row r="14" spans="1:24" ht="15.75" thickBot="1" x14ac:dyDescent="0.3">
      <c r="A14" s="9"/>
      <c r="B14" s="9" t="s">
        <v>0</v>
      </c>
      <c r="C14" s="9" t="s">
        <v>1</v>
      </c>
      <c r="D14" s="9" t="s">
        <v>2</v>
      </c>
      <c r="E14" s="9" t="s">
        <v>3</v>
      </c>
      <c r="F14" s="9" t="s">
        <v>4</v>
      </c>
      <c r="G14" s="9" t="s">
        <v>5</v>
      </c>
      <c r="H14" s="9" t="s">
        <v>6</v>
      </c>
      <c r="I14" s="9">
        <v>1</v>
      </c>
      <c r="J14" s="9">
        <v>2</v>
      </c>
      <c r="K14" s="9">
        <v>3</v>
      </c>
      <c r="L14" s="9">
        <v>4</v>
      </c>
      <c r="M14" s="9">
        <v>5</v>
      </c>
      <c r="N14" s="9">
        <v>6</v>
      </c>
      <c r="O14" s="9">
        <v>7</v>
      </c>
      <c r="P14" s="9">
        <v>8</v>
      </c>
      <c r="Q14" s="9" t="s">
        <v>7</v>
      </c>
      <c r="R14" s="9" t="s">
        <v>8</v>
      </c>
      <c r="S14" s="9" t="s">
        <v>9</v>
      </c>
      <c r="T14" s="9" t="s">
        <v>10</v>
      </c>
      <c r="U14" s="9" t="s">
        <v>11</v>
      </c>
      <c r="V14" s="9" t="s">
        <v>12</v>
      </c>
      <c r="X14" s="5" t="s">
        <v>14</v>
      </c>
    </row>
    <row r="15" spans="1:24" ht="15.75" thickBot="1" x14ac:dyDescent="0.3">
      <c r="A15" s="1" t="s">
        <v>29</v>
      </c>
      <c r="B15" s="1">
        <v>4.5</v>
      </c>
      <c r="C15" s="1">
        <v>5</v>
      </c>
      <c r="D15" s="2">
        <f>B15/C15</f>
        <v>0.9</v>
      </c>
      <c r="E15" s="1">
        <v>2</v>
      </c>
      <c r="F15" s="1">
        <v>2</v>
      </c>
      <c r="G15" s="1">
        <v>2.5</v>
      </c>
      <c r="H15" s="1">
        <v>3</v>
      </c>
      <c r="I15" s="1">
        <v>5</v>
      </c>
      <c r="J15" s="1"/>
      <c r="K15" s="1"/>
      <c r="L15" s="1"/>
      <c r="M15" s="1"/>
      <c r="N15" s="1"/>
      <c r="O15" s="1"/>
      <c r="P15" s="1"/>
      <c r="Q15" s="1">
        <v>5</v>
      </c>
      <c r="R15" s="1">
        <v>4</v>
      </c>
      <c r="S15" s="1">
        <v>1</v>
      </c>
      <c r="T15" s="1"/>
      <c r="U15" s="1"/>
      <c r="V15" s="1"/>
      <c r="X15" s="5" t="s">
        <v>28</v>
      </c>
    </row>
    <row r="16" spans="1:24" ht="15.75" thickBot="1" x14ac:dyDescent="0.3">
      <c r="A16" s="1" t="s">
        <v>30</v>
      </c>
      <c r="B16" s="1">
        <v>2.5</v>
      </c>
      <c r="C16" s="1">
        <v>3</v>
      </c>
      <c r="D16" s="2">
        <f>B16/C16</f>
        <v>0.83333333333333337</v>
      </c>
      <c r="E16" s="1">
        <v>1.5</v>
      </c>
      <c r="F16" s="1">
        <v>2</v>
      </c>
      <c r="G16" s="1">
        <v>1</v>
      </c>
      <c r="H16" s="1">
        <v>1</v>
      </c>
      <c r="I16" s="1">
        <v>2</v>
      </c>
      <c r="J16" s="1">
        <v>1</v>
      </c>
      <c r="K16" s="1"/>
      <c r="L16" s="1"/>
      <c r="M16" s="1"/>
      <c r="N16" s="1"/>
      <c r="O16" s="1"/>
      <c r="P16" s="1"/>
      <c r="Q16" s="1">
        <v>3</v>
      </c>
      <c r="R16" s="1">
        <v>2</v>
      </c>
      <c r="S16" s="1">
        <v>1</v>
      </c>
      <c r="T16" s="1"/>
      <c r="U16" s="1"/>
      <c r="V16" s="1"/>
    </row>
    <row r="17" spans="1:22" ht="15.75" thickBot="1" x14ac:dyDescent="0.3">
      <c r="A17" s="1" t="s">
        <v>31</v>
      </c>
      <c r="B17" s="1">
        <v>3.5</v>
      </c>
      <c r="C17" s="1">
        <v>5</v>
      </c>
      <c r="D17" s="2">
        <f t="shared" ref="D17:D20" si="3">B17/C17</f>
        <v>0.7</v>
      </c>
      <c r="E17" s="1">
        <v>2</v>
      </c>
      <c r="F17" s="1">
        <v>2</v>
      </c>
      <c r="G17" s="1">
        <v>1.5</v>
      </c>
      <c r="H17" s="1">
        <v>3</v>
      </c>
      <c r="I17" s="1"/>
      <c r="J17" s="1">
        <v>4</v>
      </c>
      <c r="K17" s="1">
        <v>1</v>
      </c>
      <c r="L17" s="1"/>
      <c r="M17" s="1"/>
      <c r="N17" s="1"/>
      <c r="O17" s="1"/>
      <c r="P17" s="1"/>
      <c r="Q17" s="1">
        <v>5</v>
      </c>
      <c r="R17" s="1">
        <v>3</v>
      </c>
      <c r="S17" s="1">
        <v>1</v>
      </c>
      <c r="T17" s="1">
        <v>1</v>
      </c>
      <c r="U17" s="1"/>
      <c r="V17" s="1"/>
    </row>
    <row r="18" spans="1:22" ht="15.75" thickBot="1" x14ac:dyDescent="0.3">
      <c r="A18" s="1" t="s">
        <v>32</v>
      </c>
      <c r="B18" s="1">
        <v>2</v>
      </c>
      <c r="C18" s="1">
        <v>3</v>
      </c>
      <c r="D18" s="2">
        <f t="shared" si="3"/>
        <v>0.66666666666666663</v>
      </c>
      <c r="E18" s="1">
        <v>1</v>
      </c>
      <c r="F18" s="1">
        <v>2</v>
      </c>
      <c r="G18" s="1">
        <v>1</v>
      </c>
      <c r="H18" s="1">
        <v>1</v>
      </c>
      <c r="I18" s="1"/>
      <c r="J18" s="1">
        <v>2</v>
      </c>
      <c r="K18" s="1"/>
      <c r="L18" s="1">
        <v>1</v>
      </c>
      <c r="M18" s="1"/>
      <c r="N18" s="1"/>
      <c r="O18" s="1"/>
      <c r="P18" s="1"/>
      <c r="Q18" s="1">
        <v>3</v>
      </c>
      <c r="R18" s="1">
        <v>2</v>
      </c>
      <c r="S18" s="1"/>
      <c r="T18" s="1">
        <v>1</v>
      </c>
      <c r="U18" s="1"/>
      <c r="V18" s="1"/>
    </row>
    <row r="19" spans="1:22" ht="15.75" thickBot="1" x14ac:dyDescent="0.3">
      <c r="A19" s="1" t="s">
        <v>33</v>
      </c>
      <c r="B19" s="1">
        <v>3</v>
      </c>
      <c r="C19" s="1">
        <v>6</v>
      </c>
      <c r="D19" s="2">
        <f t="shared" si="3"/>
        <v>0.5</v>
      </c>
      <c r="E19" s="1">
        <v>2</v>
      </c>
      <c r="F19" s="1">
        <v>3</v>
      </c>
      <c r="G19" s="1">
        <v>1</v>
      </c>
      <c r="H19" s="1">
        <v>3</v>
      </c>
      <c r="I19" s="1"/>
      <c r="J19" s="1"/>
      <c r="K19" s="1">
        <v>6</v>
      </c>
      <c r="L19" s="1"/>
      <c r="M19" s="1"/>
      <c r="N19" s="1"/>
      <c r="O19" s="1"/>
      <c r="P19" s="1"/>
      <c r="Q19" s="1">
        <v>6</v>
      </c>
      <c r="R19" s="1">
        <v>3</v>
      </c>
      <c r="S19" s="1"/>
      <c r="T19" s="1">
        <v>1</v>
      </c>
      <c r="U19" s="1"/>
      <c r="V19" s="1">
        <v>2</v>
      </c>
    </row>
    <row r="20" spans="1:22" ht="15.75" thickBot="1" x14ac:dyDescent="0.3">
      <c r="A20" s="1" t="s">
        <v>34</v>
      </c>
      <c r="B20" s="1">
        <v>1</v>
      </c>
      <c r="C20" s="1">
        <v>6</v>
      </c>
      <c r="D20" s="2">
        <f t="shared" si="3"/>
        <v>0.16666666666666666</v>
      </c>
      <c r="E20" s="1">
        <v>1</v>
      </c>
      <c r="F20" s="1">
        <v>3</v>
      </c>
      <c r="G20" s="1">
        <v>0</v>
      </c>
      <c r="H20" s="1">
        <v>3</v>
      </c>
      <c r="I20" s="1"/>
      <c r="J20" s="1"/>
      <c r="K20" s="1"/>
      <c r="L20" s="1">
        <v>6</v>
      </c>
      <c r="M20" s="1"/>
      <c r="N20" s="1"/>
      <c r="O20" s="1"/>
      <c r="P20" s="1"/>
      <c r="Q20" s="1">
        <v>6</v>
      </c>
      <c r="R20" s="1">
        <v>1</v>
      </c>
      <c r="S20" s="1"/>
      <c r="T20" s="1">
        <v>5</v>
      </c>
      <c r="U20" s="1"/>
      <c r="V20" s="1"/>
    </row>
    <row r="21" spans="1:22" ht="15.75" thickBot="1" x14ac:dyDescent="0.3">
      <c r="A21" s="1">
        <f>COUNTA(A15:A20)</f>
        <v>6</v>
      </c>
      <c r="B21" s="1">
        <f>SUM(B15:B20)</f>
        <v>16.5</v>
      </c>
      <c r="C21" s="1">
        <f>SUM(C15:C20)</f>
        <v>28</v>
      </c>
      <c r="D21" s="2">
        <f>B21/C21</f>
        <v>0.5892857142857143</v>
      </c>
      <c r="E21" s="1">
        <f t="shared" ref="E21:V21" si="4">SUM(E15:E20)</f>
        <v>9.5</v>
      </c>
      <c r="F21" s="1">
        <f t="shared" si="4"/>
        <v>14</v>
      </c>
      <c r="G21" s="1">
        <f t="shared" si="4"/>
        <v>7</v>
      </c>
      <c r="H21" s="1">
        <f t="shared" si="4"/>
        <v>14</v>
      </c>
      <c r="I21" s="1">
        <f t="shared" si="4"/>
        <v>7</v>
      </c>
      <c r="J21" s="1">
        <f t="shared" si="4"/>
        <v>7</v>
      </c>
      <c r="K21" s="1">
        <f t="shared" si="4"/>
        <v>7</v>
      </c>
      <c r="L21" s="1">
        <f t="shared" si="4"/>
        <v>7</v>
      </c>
      <c r="M21" s="1">
        <f t="shared" si="4"/>
        <v>0</v>
      </c>
      <c r="N21" s="1">
        <f t="shared" si="4"/>
        <v>0</v>
      </c>
      <c r="O21" s="1">
        <f t="shared" si="4"/>
        <v>0</v>
      </c>
      <c r="P21" s="1">
        <f t="shared" si="4"/>
        <v>0</v>
      </c>
      <c r="Q21" s="1">
        <f t="shared" si="4"/>
        <v>28</v>
      </c>
      <c r="R21" s="1">
        <f t="shared" si="4"/>
        <v>15</v>
      </c>
      <c r="S21" s="1">
        <f t="shared" si="4"/>
        <v>3</v>
      </c>
      <c r="T21" s="1">
        <f t="shared" si="4"/>
        <v>8</v>
      </c>
      <c r="U21" s="1">
        <f t="shared" si="4"/>
        <v>0</v>
      </c>
      <c r="V21" s="1">
        <f t="shared" si="4"/>
        <v>2</v>
      </c>
    </row>
  </sheetData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Tabelle2</vt:lpstr>
      <vt:lpstr>Detail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Hartwig</dc:creator>
  <cp:lastModifiedBy>15.01</cp:lastModifiedBy>
  <dcterms:created xsi:type="dcterms:W3CDTF">2017-04-15T17:47:10Z</dcterms:created>
  <dcterms:modified xsi:type="dcterms:W3CDTF">2021-01-25T00:50:01Z</dcterms:modified>
</cp:coreProperties>
</file>